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5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2" i="1"/>
  <c r="G32"/>
  <c r="H32"/>
  <c r="I32"/>
  <c r="J32"/>
  <c r="B198" l="1"/>
  <c r="A198"/>
  <c r="L197"/>
  <c r="J197"/>
  <c r="I197"/>
  <c r="H197"/>
  <c r="G197"/>
  <c r="F197"/>
  <c r="B188"/>
  <c r="A188"/>
  <c r="L187"/>
  <c r="L198" s="1"/>
  <c r="J187"/>
  <c r="J198" s="1"/>
  <c r="I187"/>
  <c r="I198" s="1"/>
  <c r="H187"/>
  <c r="H198" s="1"/>
  <c r="G187"/>
  <c r="G198" s="1"/>
  <c r="F187"/>
  <c r="B179"/>
  <c r="A179"/>
  <c r="L178"/>
  <c r="J178"/>
  <c r="I178"/>
  <c r="H178"/>
  <c r="G178"/>
  <c r="F178"/>
  <c r="B169"/>
  <c r="A169"/>
  <c r="L168"/>
  <c r="L179" s="1"/>
  <c r="J168"/>
  <c r="I168"/>
  <c r="I179" s="1"/>
  <c r="H168"/>
  <c r="H179" s="1"/>
  <c r="G168"/>
  <c r="G179" s="1"/>
  <c r="F168"/>
  <c r="F179" s="1"/>
  <c r="B159"/>
  <c r="A159"/>
  <c r="L158"/>
  <c r="J158"/>
  <c r="I158"/>
  <c r="H158"/>
  <c r="G158"/>
  <c r="F158"/>
  <c r="B149"/>
  <c r="A149"/>
  <c r="L148"/>
  <c r="L159" s="1"/>
  <c r="J148"/>
  <c r="J159" s="1"/>
  <c r="I148"/>
  <c r="I159" s="1"/>
  <c r="H148"/>
  <c r="H159" s="1"/>
  <c r="G148"/>
  <c r="G159" s="1"/>
  <c r="F148"/>
  <c r="F159" s="1"/>
  <c r="B140"/>
  <c r="A140"/>
  <c r="L139"/>
  <c r="J139"/>
  <c r="I139"/>
  <c r="H139"/>
  <c r="G139"/>
  <c r="F139"/>
  <c r="B130"/>
  <c r="A130"/>
  <c r="L129"/>
  <c r="L140" s="1"/>
  <c r="J129"/>
  <c r="J140" s="1"/>
  <c r="I129"/>
  <c r="I140" s="1"/>
  <c r="H129"/>
  <c r="H140" s="1"/>
  <c r="G129"/>
  <c r="G140" s="1"/>
  <c r="F129"/>
  <c r="F140" s="1"/>
  <c r="B120"/>
  <c r="A120"/>
  <c r="L119"/>
  <c r="J119"/>
  <c r="I119"/>
  <c r="H119"/>
  <c r="G119"/>
  <c r="F119"/>
  <c r="B110"/>
  <c r="A110"/>
  <c r="L109"/>
  <c r="L120" s="1"/>
  <c r="J109"/>
  <c r="J120" s="1"/>
  <c r="I109"/>
  <c r="I120" s="1"/>
  <c r="H109"/>
  <c r="H120" s="1"/>
  <c r="G109"/>
  <c r="F109"/>
  <c r="F120" s="1"/>
  <c r="B101"/>
  <c r="A101"/>
  <c r="L100"/>
  <c r="J100"/>
  <c r="I100"/>
  <c r="H100"/>
  <c r="G100"/>
  <c r="F100"/>
  <c r="B91"/>
  <c r="A91"/>
  <c r="L90"/>
  <c r="L101" s="1"/>
  <c r="J90"/>
  <c r="J101" s="1"/>
  <c r="I90"/>
  <c r="I101" s="1"/>
  <c r="H90"/>
  <c r="H101" s="1"/>
  <c r="G90"/>
  <c r="G101" s="1"/>
  <c r="F90"/>
  <c r="F101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43"/>
  <c r="I43"/>
  <c r="H43"/>
  <c r="G43"/>
  <c r="F43"/>
  <c r="B25"/>
  <c r="A25"/>
  <c r="L24"/>
  <c r="J24"/>
  <c r="I24"/>
  <c r="H24"/>
  <c r="G24"/>
  <c r="F24"/>
  <c r="B15"/>
  <c r="A15"/>
  <c r="L14"/>
  <c r="L25" s="1"/>
  <c r="J14"/>
  <c r="J25" s="1"/>
  <c r="I14"/>
  <c r="I25" s="1"/>
  <c r="I199" s="1"/>
  <c r="H14"/>
  <c r="H25" s="1"/>
  <c r="H199" s="1"/>
  <c r="G14"/>
  <c r="G25" s="1"/>
  <c r="F14"/>
  <c r="F25" s="1"/>
  <c r="F198" l="1"/>
  <c r="G120"/>
  <c r="F81"/>
  <c r="F199" s="1"/>
  <c r="J179"/>
  <c r="J199" s="1"/>
  <c r="L199"/>
  <c r="G199"/>
</calcChain>
</file>

<file path=xl/sharedStrings.xml><?xml version="1.0" encoding="utf-8"?>
<sst xmlns="http://schemas.openxmlformats.org/spreadsheetml/2006/main" count="346" uniqueCount="87">
  <si>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</si>
  <si>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</si>
  <si>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</si>
  <si>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</si>
  <si>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</si>
  <si>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</si>
  <si>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</si>
  <si>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</si>
  <si>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</si>
  <si>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</si>
  <si>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</si>
  <si>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</si>
  <si>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</si>
  <si>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</si>
  <si>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</si>
  <si>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</si>
  <si>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</si>
  <si>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</si>
  <si>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</si>
  <si>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</si>
  <si>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</si>
  <si>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</si>
  <si>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</si>
  <si>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</si>
  <si>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</si>
  <si>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</si>
  <si>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</si>
  <si>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</si>
  <si>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</si>
  <si>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</si>
  <si>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</si>
  <si>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</si>
  <si>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</si>
  <si>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</si>
  <si>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</si>
  <si>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</si>
  <si>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</si>
  <si>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</si>
  <si>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</si>
  <si>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ТК№302</t>
  </si>
  <si>
    <t>ТК№1.5</t>
  </si>
  <si>
    <t>Масло сливочное (порциями)</t>
  </si>
  <si>
    <t>ТК№1.3</t>
  </si>
  <si>
    <t>Сыр (порциями)</t>
  </si>
  <si>
    <t>ТК№75</t>
  </si>
  <si>
    <t>Чай с лимоном</t>
  </si>
  <si>
    <t>Молоко в т/п или к/м продукт</t>
  </si>
  <si>
    <t>Какао с молоком</t>
  </si>
  <si>
    <t>ТК№306</t>
  </si>
  <si>
    <t>ТК№301</t>
  </si>
  <si>
    <t>Каша рисовая молочная жидкая</t>
  </si>
  <si>
    <t>ТК№138</t>
  </si>
  <si>
    <t>Чай с сахаром</t>
  </si>
  <si>
    <t>ТК№300</t>
  </si>
  <si>
    <t>Каша пшеничная молочная жидкая с маслом</t>
  </si>
  <si>
    <t>ТК№185</t>
  </si>
  <si>
    <t>Хлеб пшеничный (пшеничный)</t>
  </si>
  <si>
    <t>19.32</t>
  </si>
  <si>
    <t>Хлеб пшеничный (ржаной)</t>
  </si>
  <si>
    <t>Фрукты свежие(яблоки или груши)</t>
  </si>
  <si>
    <t>0.5</t>
  </si>
  <si>
    <t>ТТК№368</t>
  </si>
  <si>
    <t>Пельмени отварные со сливочным маслом</t>
  </si>
  <si>
    <t>ТК№293</t>
  </si>
  <si>
    <t>Макароны отварные с маслом и  сыром</t>
  </si>
  <si>
    <t>ТК№207</t>
  </si>
  <si>
    <t>Фрукты свежие (яблоки или груши)</t>
  </si>
  <si>
    <t>NR№75</t>
  </si>
  <si>
    <t>0.24</t>
  </si>
  <si>
    <t>Вареники  с  творогом (полуфабрикат)</t>
  </si>
  <si>
    <t>ТК№230</t>
  </si>
  <si>
    <t>Соус молочный</t>
  </si>
  <si>
    <t>ТК№367</t>
  </si>
  <si>
    <t>Чай с молоком и сахаром</t>
  </si>
  <si>
    <t>Каша овсяная молочная жидкая с маслом</t>
  </si>
  <si>
    <t>Вареники с картофелем и сливочным маслом</t>
  </si>
  <si>
    <t>Сырники из творога (полуфабрикат)</t>
  </si>
  <si>
    <t>ТК№351</t>
  </si>
  <si>
    <t>Соус молочный сладкий</t>
  </si>
  <si>
    <t>Кофейный напиток</t>
  </si>
  <si>
    <t>ТК№395</t>
  </si>
  <si>
    <t>Икра овощная</t>
  </si>
  <si>
    <t>Макароны отварные с сыром</t>
  </si>
  <si>
    <t>ТК№52</t>
  </si>
  <si>
    <t>И.О. директора</t>
  </si>
  <si>
    <t>О.Ю. Ким</t>
  </si>
  <si>
    <t>МОБУ Чернятинская ООШ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</si>
</sst>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1" fontId="0" fillId="4" borderId="2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5" xfId="0" applyFill="1" applyBorder="1" applyProtection="1">
      <protection locked="0"/>
    </xf>
    <xf numFmtId="1" fontId="12" fillId="4" borderId="2" xfId="0" applyNumberFormat="1" applyFont="1" applyFill="1" applyBorder="1" applyProtection="1">
      <protection locked="0"/>
    </xf>
    <xf numFmtId="1" fontId="12" fillId="4" borderId="17" xfId="0" applyNumberFormat="1" applyFont="1" applyFill="1" applyBorder="1" applyProtection="1">
      <protection locked="0"/>
    </xf>
    <xf numFmtId="0" fontId="12" fillId="4" borderId="3" xfId="0" applyFont="1" applyFill="1" applyBorder="1" applyAlignment="1" applyProtection="1">
      <alignment wrapText="1"/>
      <protection locked="0"/>
    </xf>
    <xf numFmtId="1" fontId="12" fillId="4" borderId="3" xfId="0" applyNumberFormat="1" applyFont="1" applyFill="1" applyBorder="1" applyProtection="1">
      <protection locked="0"/>
    </xf>
    <xf numFmtId="0" fontId="13" fillId="6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vertical="center" wrapText="1"/>
    </xf>
    <xf numFmtId="1" fontId="0" fillId="4" borderId="17" xfId="0" applyNumberFormat="1" applyFill="1" applyBorder="1" applyAlignment="1" applyProtection="1">
      <alignment horizontal="right"/>
      <protection locked="0"/>
    </xf>
    <xf numFmtId="0" fontId="0" fillId="6" borderId="1" xfId="0" applyFill="1" applyBorder="1"/>
    <xf numFmtId="1" fontId="0" fillId="4" borderId="3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15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25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6" sqref="M6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1" t="s">
        <v>86</v>
      </c>
      <c r="D1" s="82"/>
      <c r="E1" s="82"/>
      <c r="F1" s="12" t="s">
        <v>16</v>
      </c>
      <c r="G1" s="2" t="s">
        <v>17</v>
      </c>
      <c r="H1" s="83" t="s">
        <v>84</v>
      </c>
      <c r="I1" s="83"/>
      <c r="J1" s="83"/>
      <c r="K1" s="83"/>
    </row>
    <row r="2" spans="1:12" ht="17.399999999999999">
      <c r="A2" s="35" t="s">
        <v>6</v>
      </c>
      <c r="C2" s="2"/>
      <c r="G2" s="2" t="s">
        <v>18</v>
      </c>
      <c r="H2" s="83" t="s">
        <v>85</v>
      </c>
      <c r="I2" s="83"/>
      <c r="J2" s="83"/>
      <c r="K2" s="8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11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6">
      <c r="A6" s="20">
        <v>1</v>
      </c>
      <c r="B6" s="21">
        <v>1</v>
      </c>
      <c r="C6" s="22" t="s">
        <v>20</v>
      </c>
      <c r="D6" s="5" t="s">
        <v>21</v>
      </c>
      <c r="E6" s="72" t="s">
        <v>54</v>
      </c>
      <c r="F6" s="50">
        <v>205</v>
      </c>
      <c r="G6" s="50">
        <v>4.91</v>
      </c>
      <c r="H6" s="50">
        <v>6</v>
      </c>
      <c r="I6" s="51">
        <v>23.47</v>
      </c>
      <c r="J6" s="50">
        <v>168</v>
      </c>
      <c r="K6" s="52" t="s">
        <v>55</v>
      </c>
      <c r="L6" s="53">
        <v>95</v>
      </c>
    </row>
    <row r="7" spans="1:12" ht="15.6">
      <c r="A7" s="23"/>
      <c r="B7" s="15"/>
      <c r="C7" s="11"/>
      <c r="D7" s="7" t="s">
        <v>23</v>
      </c>
      <c r="E7" s="73" t="s">
        <v>56</v>
      </c>
      <c r="F7" s="55">
        <v>40</v>
      </c>
      <c r="G7" s="55">
        <v>3.16</v>
      </c>
      <c r="H7" s="55">
        <v>0.4</v>
      </c>
      <c r="I7" s="74" t="s">
        <v>57</v>
      </c>
      <c r="J7" s="55">
        <v>94</v>
      </c>
      <c r="K7" s="57" t="s">
        <v>40</v>
      </c>
      <c r="L7" s="58"/>
    </row>
    <row r="8" spans="1:12" ht="15.6">
      <c r="A8" s="23"/>
      <c r="B8" s="15"/>
      <c r="C8" s="11"/>
      <c r="D8" s="7" t="s">
        <v>23</v>
      </c>
      <c r="E8" s="73" t="s">
        <v>58</v>
      </c>
      <c r="F8" s="55">
        <v>20</v>
      </c>
      <c r="G8" s="55">
        <v>1.32</v>
      </c>
      <c r="H8" s="55">
        <v>0.24</v>
      </c>
      <c r="I8" s="56">
        <v>6.68</v>
      </c>
      <c r="J8" s="55">
        <v>34.799999999999997</v>
      </c>
      <c r="K8" s="57" t="s">
        <v>40</v>
      </c>
      <c r="L8" s="58"/>
    </row>
    <row r="9" spans="1:12" ht="15.6">
      <c r="A9" s="23"/>
      <c r="B9" s="15"/>
      <c r="C9" s="11"/>
      <c r="D9" s="7"/>
      <c r="E9" s="73" t="s">
        <v>41</v>
      </c>
      <c r="F9" s="55">
        <v>10</v>
      </c>
      <c r="G9" s="55">
        <v>0.1</v>
      </c>
      <c r="H9" s="55">
        <v>8.3000000000000007</v>
      </c>
      <c r="I9" s="56">
        <v>0.1</v>
      </c>
      <c r="J9" s="55">
        <v>75</v>
      </c>
      <c r="K9" s="57" t="s">
        <v>42</v>
      </c>
      <c r="L9" s="58"/>
    </row>
    <row r="10" spans="1:12" ht="15.6">
      <c r="A10" s="23"/>
      <c r="B10" s="15"/>
      <c r="C10" s="11"/>
      <c r="D10" s="7"/>
      <c r="E10" s="73" t="s">
        <v>43</v>
      </c>
      <c r="F10" s="55">
        <v>10</v>
      </c>
      <c r="G10" s="55">
        <v>2.3199999999999998</v>
      </c>
      <c r="H10" s="55">
        <v>2.95</v>
      </c>
      <c r="I10" s="56">
        <v>0</v>
      </c>
      <c r="J10" s="55">
        <v>35.799999999999997</v>
      </c>
      <c r="K10" s="57" t="s">
        <v>44</v>
      </c>
      <c r="L10" s="58"/>
    </row>
    <row r="11" spans="1:12" ht="16.2" thickBot="1">
      <c r="A11" s="23"/>
      <c r="B11" s="15"/>
      <c r="C11" s="11"/>
      <c r="D11" s="7" t="s">
        <v>22</v>
      </c>
      <c r="E11" s="73" t="s">
        <v>45</v>
      </c>
      <c r="F11" s="55">
        <v>200</v>
      </c>
      <c r="G11" s="55">
        <v>0.2</v>
      </c>
      <c r="H11" s="55">
        <v>0</v>
      </c>
      <c r="I11" s="56">
        <v>9.3000000000000007</v>
      </c>
      <c r="J11" s="55">
        <v>38</v>
      </c>
      <c r="K11" s="57" t="s">
        <v>39</v>
      </c>
      <c r="L11" s="58"/>
    </row>
    <row r="12" spans="1:12" ht="16.2" thickBot="1">
      <c r="A12" s="23"/>
      <c r="B12" s="15"/>
      <c r="C12" s="11"/>
      <c r="D12" s="75" t="s">
        <v>24</v>
      </c>
      <c r="E12" s="73" t="s">
        <v>59</v>
      </c>
      <c r="F12" s="64">
        <v>130</v>
      </c>
      <c r="G12" s="76" t="s">
        <v>60</v>
      </c>
      <c r="H12" s="64">
        <v>0.5</v>
      </c>
      <c r="I12" s="65">
        <v>12.7</v>
      </c>
      <c r="J12" s="64">
        <v>61.1</v>
      </c>
      <c r="K12" s="66" t="s">
        <v>61</v>
      </c>
      <c r="L12" s="58"/>
    </row>
    <row r="13" spans="1:12" ht="15" thickBot="1">
      <c r="A13" s="23"/>
      <c r="B13" s="15"/>
      <c r="C13" s="11"/>
      <c r="D13" s="57" t="s">
        <v>30</v>
      </c>
      <c r="E13" s="59" t="s">
        <v>46</v>
      </c>
      <c r="F13" s="60">
        <v>200</v>
      </c>
      <c r="G13" s="60">
        <v>6</v>
      </c>
      <c r="H13" s="60">
        <v>5</v>
      </c>
      <c r="I13" s="61">
        <v>10</v>
      </c>
      <c r="J13" s="60">
        <v>108</v>
      </c>
      <c r="K13" s="62" t="s">
        <v>30</v>
      </c>
      <c r="L13" s="58"/>
    </row>
    <row r="14" spans="1:12" ht="14.4">
      <c r="A14" s="24"/>
      <c r="B14" s="17"/>
      <c r="C14" s="8"/>
      <c r="D14" s="18" t="s">
        <v>33</v>
      </c>
      <c r="E14" s="9"/>
      <c r="F14" s="19">
        <f>SUM(F6:F13)</f>
        <v>815</v>
      </c>
      <c r="G14" s="19">
        <f>SUM(G6:G13)</f>
        <v>18.009999999999998</v>
      </c>
      <c r="H14" s="19">
        <f>SUM(H6:H13)</f>
        <v>23.39</v>
      </c>
      <c r="I14" s="19">
        <f>SUM(I6:I13)</f>
        <v>62.25</v>
      </c>
      <c r="J14" s="19">
        <f>SUM(J6:J13)</f>
        <v>614.70000000000005</v>
      </c>
      <c r="K14" s="25"/>
      <c r="L14" s="19">
        <f>SUM(L6:L13)</f>
        <v>95</v>
      </c>
    </row>
    <row r="15" spans="1:12" ht="14.4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0"/>
      <c r="F15" s="41"/>
      <c r="G15" s="41"/>
      <c r="H15" s="41"/>
      <c r="I15" s="41"/>
      <c r="J15" s="41"/>
      <c r="K15" s="42"/>
      <c r="L15" s="41"/>
    </row>
    <row r="16" spans="1:12" ht="14.4">
      <c r="A16" s="23"/>
      <c r="B16" s="15"/>
      <c r="C16" s="11"/>
      <c r="D16" s="7" t="s">
        <v>27</v>
      </c>
      <c r="E16" s="40"/>
      <c r="F16" s="41"/>
      <c r="G16" s="41"/>
      <c r="H16" s="41"/>
      <c r="I16" s="41"/>
      <c r="J16" s="41"/>
      <c r="K16" s="42"/>
      <c r="L16" s="41"/>
    </row>
    <row r="17" spans="1:12" ht="14.4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4.4">
      <c r="A18" s="23"/>
      <c r="B18" s="15"/>
      <c r="C18" s="11"/>
      <c r="D18" s="7" t="s">
        <v>29</v>
      </c>
      <c r="E18" s="40"/>
      <c r="F18" s="41"/>
      <c r="G18" s="41"/>
      <c r="H18" s="41"/>
      <c r="I18" s="41"/>
      <c r="J18" s="41"/>
      <c r="K18" s="42"/>
      <c r="L18" s="41"/>
    </row>
    <row r="19" spans="1:12" ht="14.4">
      <c r="A19" s="23"/>
      <c r="B19" s="15"/>
      <c r="C19" s="11"/>
      <c r="D19" s="7" t="s">
        <v>30</v>
      </c>
      <c r="E19" s="40"/>
      <c r="F19" s="41"/>
      <c r="G19" s="41"/>
      <c r="H19" s="41"/>
      <c r="I19" s="41"/>
      <c r="J19" s="41"/>
      <c r="K19" s="42"/>
      <c r="L19" s="41"/>
    </row>
    <row r="20" spans="1:12" ht="14.4">
      <c r="A20" s="23"/>
      <c r="B20" s="15"/>
      <c r="C20" s="11"/>
      <c r="D20" s="7" t="s">
        <v>31</v>
      </c>
      <c r="E20" s="40"/>
      <c r="F20" s="41"/>
      <c r="G20" s="41"/>
      <c r="H20" s="41"/>
      <c r="I20" s="41"/>
      <c r="J20" s="41"/>
      <c r="K20" s="42"/>
      <c r="L20" s="41"/>
    </row>
    <row r="21" spans="1:12" ht="14.4">
      <c r="A21" s="23"/>
      <c r="B21" s="15"/>
      <c r="C21" s="11"/>
      <c r="D21" s="7" t="s">
        <v>32</v>
      </c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3"/>
      <c r="B23" s="15"/>
      <c r="C23" s="11"/>
      <c r="D23" s="6"/>
      <c r="E23" s="40"/>
      <c r="F23" s="41"/>
      <c r="G23" s="41"/>
      <c r="H23" s="41"/>
      <c r="I23" s="41"/>
      <c r="J23" s="41"/>
      <c r="K23" s="42"/>
      <c r="L23" s="41"/>
    </row>
    <row r="24" spans="1:12" ht="14.4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0">SUM(G15:G23)</f>
        <v>0</v>
      </c>
      <c r="H24" s="19">
        <f t="shared" si="0"/>
        <v>0</v>
      </c>
      <c r="I24" s="19">
        <f t="shared" si="0"/>
        <v>0</v>
      </c>
      <c r="J24" s="19">
        <f t="shared" si="0"/>
        <v>0</v>
      </c>
      <c r="K24" s="25"/>
      <c r="L24" s="19">
        <f t="shared" ref="L24" si="1">SUM(L15:L23)</f>
        <v>0</v>
      </c>
    </row>
    <row r="25" spans="1:12" ht="15" thickBot="1">
      <c r="A25" s="29">
        <f>A6</f>
        <v>1</v>
      </c>
      <c r="B25" s="30">
        <f>B6</f>
        <v>1</v>
      </c>
      <c r="C25" s="84" t="s">
        <v>4</v>
      </c>
      <c r="D25" s="85"/>
      <c r="E25" s="31"/>
      <c r="F25" s="32">
        <f>F14+F24</f>
        <v>815</v>
      </c>
      <c r="G25" s="32">
        <f t="shared" ref="G25:J25" si="2">G14+G24</f>
        <v>18.009999999999998</v>
      </c>
      <c r="H25" s="32">
        <f t="shared" si="2"/>
        <v>23.39</v>
      </c>
      <c r="I25" s="32">
        <f t="shared" si="2"/>
        <v>62.25</v>
      </c>
      <c r="J25" s="32">
        <f t="shared" si="2"/>
        <v>614.70000000000005</v>
      </c>
      <c r="K25" s="32"/>
      <c r="L25" s="32">
        <f t="shared" ref="L25" si="3">L14+L24</f>
        <v>95</v>
      </c>
    </row>
    <row r="26" spans="1:12" ht="14.4">
      <c r="A26" s="14">
        <v>1</v>
      </c>
      <c r="B26" s="15">
        <v>2</v>
      </c>
      <c r="C26" s="22" t="s">
        <v>20</v>
      </c>
      <c r="D26" s="5" t="s">
        <v>21</v>
      </c>
      <c r="E26" s="49" t="s">
        <v>62</v>
      </c>
      <c r="F26" s="50">
        <v>200</v>
      </c>
      <c r="G26" s="50">
        <v>21</v>
      </c>
      <c r="H26" s="50">
        <v>9.08</v>
      </c>
      <c r="I26" s="51">
        <v>38</v>
      </c>
      <c r="J26" s="50">
        <v>316</v>
      </c>
      <c r="K26" s="52" t="s">
        <v>63</v>
      </c>
      <c r="L26" s="53">
        <v>95</v>
      </c>
    </row>
    <row r="27" spans="1:12" ht="14.4">
      <c r="A27" s="14"/>
      <c r="B27" s="15"/>
      <c r="C27" s="11"/>
      <c r="D27" s="7"/>
      <c r="E27" s="54" t="s">
        <v>41</v>
      </c>
      <c r="F27" s="55">
        <v>10</v>
      </c>
      <c r="G27" s="55">
        <v>0.1</v>
      </c>
      <c r="H27" s="55">
        <v>8.3000000000000007</v>
      </c>
      <c r="I27" s="56">
        <v>0.1</v>
      </c>
      <c r="J27" s="55">
        <v>75</v>
      </c>
      <c r="K27" s="57" t="s">
        <v>42</v>
      </c>
      <c r="L27" s="58"/>
    </row>
    <row r="28" spans="1:12" ht="14.4">
      <c r="A28" s="14"/>
      <c r="B28" s="15"/>
      <c r="C28" s="11"/>
      <c r="D28" s="7" t="s">
        <v>23</v>
      </c>
      <c r="E28" s="54" t="s">
        <v>56</v>
      </c>
      <c r="F28" s="55">
        <v>40</v>
      </c>
      <c r="G28" s="55">
        <v>3.16</v>
      </c>
      <c r="H28" s="55">
        <v>0.4</v>
      </c>
      <c r="I28" s="56">
        <v>19.32</v>
      </c>
      <c r="J28" s="55">
        <v>94</v>
      </c>
      <c r="K28" s="57" t="s">
        <v>40</v>
      </c>
      <c r="L28" s="58"/>
    </row>
    <row r="29" spans="1:12" ht="14.4">
      <c r="A29" s="14"/>
      <c r="B29" s="15"/>
      <c r="C29" s="11"/>
      <c r="D29" s="57" t="s">
        <v>23</v>
      </c>
      <c r="E29" s="54" t="s">
        <v>58</v>
      </c>
      <c r="F29" s="55">
        <v>20</v>
      </c>
      <c r="G29" s="55">
        <v>1.32</v>
      </c>
      <c r="H29" s="55">
        <v>0.24</v>
      </c>
      <c r="I29" s="56">
        <v>6.68</v>
      </c>
      <c r="J29" s="55">
        <v>34.799999999999997</v>
      </c>
      <c r="K29" s="57" t="s">
        <v>40</v>
      </c>
      <c r="L29" s="58"/>
    </row>
    <row r="30" spans="1:12" ht="15" thickBot="1">
      <c r="A30" s="14"/>
      <c r="B30" s="15"/>
      <c r="C30" s="11"/>
      <c r="D30" s="7" t="s">
        <v>22</v>
      </c>
      <c r="E30" s="63" t="s">
        <v>52</v>
      </c>
      <c r="F30" s="64">
        <v>200</v>
      </c>
      <c r="G30" s="64">
        <v>0.2</v>
      </c>
      <c r="H30" s="64">
        <v>0</v>
      </c>
      <c r="I30" s="65">
        <v>11</v>
      </c>
      <c r="J30" s="64">
        <v>44</v>
      </c>
      <c r="K30" s="66" t="s">
        <v>39</v>
      </c>
      <c r="L30" s="58"/>
    </row>
    <row r="31" spans="1:12" ht="14.4">
      <c r="A31" s="14"/>
      <c r="B31" s="15"/>
      <c r="C31" s="11"/>
      <c r="D31" s="57" t="s">
        <v>30</v>
      </c>
      <c r="E31" s="54" t="s">
        <v>46</v>
      </c>
      <c r="F31" s="55">
        <v>200</v>
      </c>
      <c r="G31" s="55">
        <v>6</v>
      </c>
      <c r="H31" s="55">
        <v>5</v>
      </c>
      <c r="I31" s="56">
        <v>10</v>
      </c>
      <c r="J31" s="55">
        <v>108</v>
      </c>
      <c r="K31" s="57" t="s">
        <v>30</v>
      </c>
      <c r="L31" s="58"/>
    </row>
    <row r="32" spans="1:12" ht="14.4">
      <c r="A32" s="16"/>
      <c r="B32" s="17"/>
      <c r="C32" s="8"/>
      <c r="D32" s="18" t="s">
        <v>33</v>
      </c>
      <c r="E32" s="9"/>
      <c r="F32" s="19">
        <f>SUM(F26:F31)</f>
        <v>670</v>
      </c>
      <c r="G32" s="19">
        <f>SUM(G26:G31)</f>
        <v>31.78</v>
      </c>
      <c r="H32" s="19">
        <f>SUM(H26:H31)</f>
        <v>23.02</v>
      </c>
      <c r="I32" s="19">
        <f>SUM(I26:I31)</f>
        <v>85.1</v>
      </c>
      <c r="J32" s="19">
        <f>SUM(J26:J31)</f>
        <v>671.8</v>
      </c>
      <c r="K32" s="25"/>
      <c r="L32" s="19">
        <f>SUM(L26:L31)</f>
        <v>95</v>
      </c>
    </row>
    <row r="33" spans="1:12" ht="14.4">
      <c r="A33" s="13">
        <f>A26</f>
        <v>1</v>
      </c>
      <c r="B33" s="13">
        <f>B26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.4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4.4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4.4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4.4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4.4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4.4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4.4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4">SUM(G33:G41)</f>
        <v>0</v>
      </c>
      <c r="H42" s="19">
        <f t="shared" ref="H42" si="5">SUM(H33:H41)</f>
        <v>0</v>
      </c>
      <c r="I42" s="19">
        <f t="shared" ref="I42" si="6">SUM(I33:I41)</f>
        <v>0</v>
      </c>
      <c r="J42" s="19">
        <f t="shared" ref="J42:L42" si="7">SUM(J33:J41)</f>
        <v>0</v>
      </c>
      <c r="K42" s="25"/>
      <c r="L42" s="19">
        <f t="shared" si="7"/>
        <v>0</v>
      </c>
    </row>
    <row r="43" spans="1:12" ht="15.75" customHeight="1" thickBot="1">
      <c r="A43" s="33">
        <f>A26</f>
        <v>1</v>
      </c>
      <c r="B43" s="33">
        <f>B26</f>
        <v>2</v>
      </c>
      <c r="C43" s="84" t="s">
        <v>4</v>
      </c>
      <c r="D43" s="85"/>
      <c r="E43" s="31"/>
      <c r="F43" s="32">
        <f>F32+F42</f>
        <v>670</v>
      </c>
      <c r="G43" s="32">
        <f t="shared" ref="G43" si="8">G32+G42</f>
        <v>31.78</v>
      </c>
      <c r="H43" s="32">
        <f t="shared" ref="H43" si="9">H32+H42</f>
        <v>23.02</v>
      </c>
      <c r="I43" s="32">
        <f t="shared" ref="I43" si="10">I32+I42</f>
        <v>85.1</v>
      </c>
      <c r="J43" s="32">
        <f t="shared" ref="J43:L43" si="11">J32+J42</f>
        <v>671.8</v>
      </c>
      <c r="K43" s="32"/>
      <c r="L43" s="32">
        <f t="shared" si="11"/>
        <v>95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49" t="s">
        <v>64</v>
      </c>
      <c r="F44" s="50">
        <v>200</v>
      </c>
      <c r="G44" s="50">
        <v>11.17</v>
      </c>
      <c r="H44" s="50">
        <v>10.28</v>
      </c>
      <c r="I44" s="51">
        <v>31.78</v>
      </c>
      <c r="J44" s="50">
        <v>264</v>
      </c>
      <c r="K44" s="52" t="s">
        <v>65</v>
      </c>
      <c r="L44" s="39">
        <v>95</v>
      </c>
    </row>
    <row r="45" spans="1:12" ht="14.4">
      <c r="A45" s="23"/>
      <c r="B45" s="15"/>
      <c r="C45" s="11"/>
      <c r="D45" s="7"/>
      <c r="E45" s="54" t="s">
        <v>41</v>
      </c>
      <c r="F45" s="55">
        <v>10</v>
      </c>
      <c r="G45" s="55">
        <v>0.1</v>
      </c>
      <c r="H45" s="55">
        <v>8.3000000000000007</v>
      </c>
      <c r="I45" s="56">
        <v>0.1</v>
      </c>
      <c r="J45" s="55">
        <v>75</v>
      </c>
      <c r="K45" s="57" t="s">
        <v>42</v>
      </c>
      <c r="L45" s="41"/>
    </row>
    <row r="46" spans="1:12" ht="14.4">
      <c r="A46" s="23"/>
      <c r="B46" s="15"/>
      <c r="C46" s="11"/>
      <c r="D46" s="7" t="s">
        <v>23</v>
      </c>
      <c r="E46" s="54" t="s">
        <v>56</v>
      </c>
      <c r="F46" s="55">
        <v>40</v>
      </c>
      <c r="G46" s="55">
        <v>3.16</v>
      </c>
      <c r="H46" s="55">
        <v>0.4</v>
      </c>
      <c r="I46" s="56">
        <v>19.32</v>
      </c>
      <c r="J46" s="55">
        <v>94</v>
      </c>
      <c r="K46" s="57" t="s">
        <v>40</v>
      </c>
      <c r="L46" s="41"/>
    </row>
    <row r="47" spans="1:12" ht="14.4">
      <c r="A47" s="23"/>
      <c r="B47" s="15"/>
      <c r="C47" s="11"/>
      <c r="D47" s="7" t="s">
        <v>23</v>
      </c>
      <c r="E47" s="54" t="s">
        <v>58</v>
      </c>
      <c r="F47" s="55">
        <v>20</v>
      </c>
      <c r="G47" s="55">
        <v>1.32</v>
      </c>
      <c r="H47" s="55">
        <v>0.24</v>
      </c>
      <c r="I47" s="56">
        <v>6.68</v>
      </c>
      <c r="J47" s="55">
        <v>34.799999999999997</v>
      </c>
      <c r="K47" s="57" t="s">
        <v>40</v>
      </c>
      <c r="L47" s="41"/>
    </row>
    <row r="48" spans="1:12" ht="14.4">
      <c r="A48" s="23"/>
      <c r="B48" s="15"/>
      <c r="C48" s="11"/>
      <c r="D48" s="57" t="s">
        <v>22</v>
      </c>
      <c r="E48" s="54" t="s">
        <v>47</v>
      </c>
      <c r="F48" s="55">
        <v>200</v>
      </c>
      <c r="G48" s="55">
        <v>4.2</v>
      </c>
      <c r="H48" s="55">
        <v>3.63</v>
      </c>
      <c r="I48" s="56">
        <v>17.28</v>
      </c>
      <c r="J48" s="55">
        <v>118.6</v>
      </c>
      <c r="K48" s="57" t="s">
        <v>48</v>
      </c>
      <c r="L48" s="41"/>
    </row>
    <row r="49" spans="1:12" ht="15" thickBot="1">
      <c r="A49" s="23"/>
      <c r="B49" s="15"/>
      <c r="C49" s="11"/>
      <c r="D49" s="66" t="s">
        <v>24</v>
      </c>
      <c r="E49" s="63" t="s">
        <v>66</v>
      </c>
      <c r="F49" s="64">
        <v>130</v>
      </c>
      <c r="G49" s="64">
        <v>0.52</v>
      </c>
      <c r="H49" s="64">
        <v>0.39</v>
      </c>
      <c r="I49" s="65">
        <v>13.39</v>
      </c>
      <c r="J49" s="64">
        <v>59.8</v>
      </c>
      <c r="K49" s="66" t="s">
        <v>61</v>
      </c>
      <c r="L49" s="41"/>
    </row>
    <row r="50" spans="1:12" ht="14.4">
      <c r="A50" s="23"/>
      <c r="B50" s="15"/>
      <c r="C50" s="11"/>
      <c r="D50" s="57" t="s">
        <v>30</v>
      </c>
      <c r="E50" s="54" t="s">
        <v>46</v>
      </c>
      <c r="F50" s="55">
        <v>200</v>
      </c>
      <c r="G50" s="55">
        <v>6</v>
      </c>
      <c r="H50" s="55">
        <v>5</v>
      </c>
      <c r="I50" s="56">
        <v>10</v>
      </c>
      <c r="J50" s="55">
        <v>108</v>
      </c>
      <c r="K50" s="57" t="s">
        <v>30</v>
      </c>
      <c r="L50" s="41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800</v>
      </c>
      <c r="G51" s="19">
        <f t="shared" ref="G51" si="12">SUM(G44:G50)</f>
        <v>26.47</v>
      </c>
      <c r="H51" s="19">
        <f t="shared" ref="H51" si="13">SUM(H44:H50)</f>
        <v>28.239999999999995</v>
      </c>
      <c r="I51" s="19">
        <f t="shared" ref="I51" si="14">SUM(I44:I50)</f>
        <v>98.55</v>
      </c>
      <c r="J51" s="19">
        <f t="shared" ref="J51:L51" si="15">SUM(J44:J50)</f>
        <v>754.19999999999993</v>
      </c>
      <c r="K51" s="25"/>
      <c r="L51" s="19">
        <f t="shared" si="15"/>
        <v>95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.4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4.4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4.4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4.4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4.4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4.4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6">SUM(G52:G60)</f>
        <v>0</v>
      </c>
      <c r="H61" s="19">
        <f t="shared" ref="H61" si="17">SUM(H52:H60)</f>
        <v>0</v>
      </c>
      <c r="I61" s="19">
        <f t="shared" ref="I61" si="18">SUM(I52:I60)</f>
        <v>0</v>
      </c>
      <c r="J61" s="19">
        <f t="shared" ref="J61:L61" si="19">SUM(J52:J60)</f>
        <v>0</v>
      </c>
      <c r="K61" s="25"/>
      <c r="L61" s="19">
        <f t="shared" si="19"/>
        <v>0</v>
      </c>
    </row>
    <row r="62" spans="1:12" ht="15.75" customHeight="1" thickBot="1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800</v>
      </c>
      <c r="G62" s="32">
        <f t="shared" ref="G62" si="20">G51+G61</f>
        <v>26.47</v>
      </c>
      <c r="H62" s="32">
        <f t="shared" ref="H62" si="21">H51+H61</f>
        <v>28.239999999999995</v>
      </c>
      <c r="I62" s="32">
        <f t="shared" ref="I62" si="22">I51+I61</f>
        <v>98.55</v>
      </c>
      <c r="J62" s="32">
        <f t="shared" ref="J62:L62" si="23">J51+J61</f>
        <v>754.19999999999993</v>
      </c>
      <c r="K62" s="32"/>
      <c r="L62" s="32">
        <f t="shared" si="23"/>
        <v>95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49" t="s">
        <v>50</v>
      </c>
      <c r="F63" s="50">
        <v>205</v>
      </c>
      <c r="G63" s="77">
        <v>2.17</v>
      </c>
      <c r="H63" s="77">
        <v>3.89</v>
      </c>
      <c r="I63" s="78">
        <v>22.51</v>
      </c>
      <c r="J63" s="50">
        <v>134</v>
      </c>
      <c r="K63" s="52" t="s">
        <v>55</v>
      </c>
      <c r="L63" s="39">
        <v>95</v>
      </c>
    </row>
    <row r="64" spans="1:12" ht="14.4">
      <c r="A64" s="23"/>
      <c r="B64" s="15"/>
      <c r="C64" s="11"/>
      <c r="D64" s="7"/>
      <c r="E64" s="54" t="s">
        <v>43</v>
      </c>
      <c r="F64" s="55">
        <v>10</v>
      </c>
      <c r="G64" s="79">
        <v>2.3199999999999998</v>
      </c>
      <c r="H64" s="79">
        <v>2.95</v>
      </c>
      <c r="I64" s="74">
        <v>0</v>
      </c>
      <c r="J64" s="55">
        <v>35.799999999999997</v>
      </c>
      <c r="K64" s="57" t="s">
        <v>67</v>
      </c>
      <c r="L64" s="41"/>
    </row>
    <row r="65" spans="1:12" ht="14.4">
      <c r="A65" s="23"/>
      <c r="B65" s="15"/>
      <c r="C65" s="11"/>
      <c r="D65" s="7"/>
      <c r="E65" s="54" t="s">
        <v>41</v>
      </c>
      <c r="F65" s="55">
        <v>10</v>
      </c>
      <c r="G65" s="79">
        <v>0.1</v>
      </c>
      <c r="H65" s="79">
        <v>8.3000000000000007</v>
      </c>
      <c r="I65" s="74">
        <v>0.1</v>
      </c>
      <c r="J65" s="55">
        <v>75</v>
      </c>
      <c r="K65" s="57" t="s">
        <v>42</v>
      </c>
      <c r="L65" s="41"/>
    </row>
    <row r="66" spans="1:12" ht="14.4">
      <c r="A66" s="23"/>
      <c r="B66" s="15"/>
      <c r="C66" s="11"/>
      <c r="D66" s="7" t="s">
        <v>23</v>
      </c>
      <c r="E66" s="54" t="s">
        <v>56</v>
      </c>
      <c r="F66" s="55">
        <v>40</v>
      </c>
      <c r="G66" s="79">
        <v>3.16</v>
      </c>
      <c r="H66" s="79">
        <v>0.4</v>
      </c>
      <c r="I66" s="74" t="s">
        <v>57</v>
      </c>
      <c r="J66" s="55">
        <v>94</v>
      </c>
      <c r="K66" s="57" t="s">
        <v>40</v>
      </c>
      <c r="L66" s="41"/>
    </row>
    <row r="67" spans="1:12" ht="14.4">
      <c r="A67" s="23"/>
      <c r="B67" s="15"/>
      <c r="C67" s="11"/>
      <c r="D67" s="57" t="s">
        <v>23</v>
      </c>
      <c r="E67" s="54" t="s">
        <v>58</v>
      </c>
      <c r="F67" s="55">
        <v>20</v>
      </c>
      <c r="G67" s="79">
        <v>1.32</v>
      </c>
      <c r="H67" s="79" t="s">
        <v>68</v>
      </c>
      <c r="I67" s="74">
        <v>6.68</v>
      </c>
      <c r="J67" s="55">
        <v>34.799999999999997</v>
      </c>
      <c r="K67" s="57" t="s">
        <v>40</v>
      </c>
      <c r="L67" s="41"/>
    </row>
    <row r="68" spans="1:12" ht="15" thickBot="1">
      <c r="A68" s="23"/>
      <c r="B68" s="15"/>
      <c r="C68" s="11"/>
      <c r="D68" s="66" t="s">
        <v>22</v>
      </c>
      <c r="E68" s="63" t="s">
        <v>52</v>
      </c>
      <c r="F68" s="64">
        <v>200</v>
      </c>
      <c r="G68" s="76">
        <v>0.2</v>
      </c>
      <c r="H68" s="76">
        <v>0</v>
      </c>
      <c r="I68" s="80">
        <v>11</v>
      </c>
      <c r="J68" s="64">
        <v>44</v>
      </c>
      <c r="K68" s="66" t="s">
        <v>39</v>
      </c>
      <c r="L68" s="41"/>
    </row>
    <row r="69" spans="1:12" ht="14.4">
      <c r="A69" s="23"/>
      <c r="B69" s="15"/>
      <c r="C69" s="11"/>
      <c r="D69" s="57" t="s">
        <v>30</v>
      </c>
      <c r="E69" s="54" t="s">
        <v>46</v>
      </c>
      <c r="F69" s="55">
        <v>200</v>
      </c>
      <c r="G69" s="55">
        <v>6</v>
      </c>
      <c r="H69" s="55">
        <v>5</v>
      </c>
      <c r="I69" s="56">
        <v>10</v>
      </c>
      <c r="J69" s="55">
        <v>108</v>
      </c>
      <c r="K69" s="57" t="s">
        <v>30</v>
      </c>
      <c r="L69" s="41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685</v>
      </c>
      <c r="G70" s="19">
        <f>SUM(G63:G69)</f>
        <v>15.27</v>
      </c>
      <c r="H70" s="19">
        <f>SUM(H63:H69)</f>
        <v>20.54</v>
      </c>
      <c r="I70" s="19">
        <f>SUM(I63:I69)</f>
        <v>50.290000000000006</v>
      </c>
      <c r="J70" s="19">
        <f>SUM(J63:J69)</f>
        <v>525.6</v>
      </c>
      <c r="K70" s="25"/>
      <c r="L70" s="19">
        <f>SUM(L63:L69)</f>
        <v>95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.4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4.4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4.4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4.4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4.4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4.4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4">SUM(G71:G79)</f>
        <v>0</v>
      </c>
      <c r="H80" s="19">
        <f t="shared" ref="H80" si="25">SUM(H71:H79)</f>
        <v>0</v>
      </c>
      <c r="I80" s="19">
        <f t="shared" ref="I80" si="26">SUM(I71:I79)</f>
        <v>0</v>
      </c>
      <c r="J80" s="19">
        <f t="shared" ref="J80:L80" si="27">SUM(J71:J79)</f>
        <v>0</v>
      </c>
      <c r="K80" s="25"/>
      <c r="L80" s="19">
        <f t="shared" si="27"/>
        <v>0</v>
      </c>
    </row>
    <row r="81" spans="1:12" ht="15.75" customHeight="1" thickBot="1">
      <c r="A81" s="29">
        <f>A63</f>
        <v>1</v>
      </c>
      <c r="B81" s="30">
        <f>B63</f>
        <v>4</v>
      </c>
      <c r="C81" s="84" t="s">
        <v>4</v>
      </c>
      <c r="D81" s="85"/>
      <c r="E81" s="31"/>
      <c r="F81" s="32">
        <f>F70+F80</f>
        <v>685</v>
      </c>
      <c r="G81" s="32">
        <f t="shared" ref="G81" si="28">G70+G80</f>
        <v>15.27</v>
      </c>
      <c r="H81" s="32">
        <f t="shared" ref="H81" si="29">H70+H80</f>
        <v>20.54</v>
      </c>
      <c r="I81" s="32">
        <f t="shared" ref="I81" si="30">I70+I80</f>
        <v>50.290000000000006</v>
      </c>
      <c r="J81" s="32">
        <f t="shared" ref="J81:L81" si="31">J70+J80</f>
        <v>525.6</v>
      </c>
      <c r="K81" s="32"/>
      <c r="L81" s="32">
        <f t="shared" si="31"/>
        <v>95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49" t="s">
        <v>69</v>
      </c>
      <c r="F82" s="50">
        <v>200</v>
      </c>
      <c r="G82" s="50">
        <v>33.479999999999997</v>
      </c>
      <c r="H82" s="50">
        <v>16.399999999999999</v>
      </c>
      <c r="I82" s="51">
        <v>32.74</v>
      </c>
      <c r="J82" s="50">
        <v>412</v>
      </c>
      <c r="K82" s="52" t="s">
        <v>70</v>
      </c>
      <c r="L82" s="53">
        <v>95</v>
      </c>
    </row>
    <row r="83" spans="1:12" ht="14.4">
      <c r="A83" s="23"/>
      <c r="B83" s="15"/>
      <c r="C83" s="11"/>
      <c r="D83" s="7"/>
      <c r="E83" s="54" t="s">
        <v>71</v>
      </c>
      <c r="F83" s="55">
        <v>50</v>
      </c>
      <c r="G83" s="55">
        <v>0.8</v>
      </c>
      <c r="H83" s="55">
        <v>6.7</v>
      </c>
      <c r="I83" s="56">
        <v>2.4900000000000002</v>
      </c>
      <c r="J83" s="55">
        <v>73.400000000000006</v>
      </c>
      <c r="K83" s="57" t="s">
        <v>72</v>
      </c>
      <c r="L83" s="58"/>
    </row>
    <row r="84" spans="1:12" ht="14.4">
      <c r="A84" s="23"/>
      <c r="B84" s="15"/>
      <c r="C84" s="11"/>
      <c r="D84" s="7" t="s">
        <v>23</v>
      </c>
      <c r="E84" s="54" t="s">
        <v>56</v>
      </c>
      <c r="F84" s="55">
        <v>40</v>
      </c>
      <c r="G84" s="55">
        <v>3.16</v>
      </c>
      <c r="H84" s="55">
        <v>0.4</v>
      </c>
      <c r="I84" s="56">
        <v>19.32</v>
      </c>
      <c r="J84" s="55">
        <v>94</v>
      </c>
      <c r="K84" s="57" t="s">
        <v>40</v>
      </c>
      <c r="L84" s="58"/>
    </row>
    <row r="85" spans="1:12" ht="14.4">
      <c r="A85" s="23"/>
      <c r="B85" s="15"/>
      <c r="C85" s="11"/>
      <c r="D85" s="7" t="s">
        <v>23</v>
      </c>
      <c r="E85" s="54" t="s">
        <v>58</v>
      </c>
      <c r="F85" s="55">
        <v>20</v>
      </c>
      <c r="G85" s="55">
        <v>1.32</v>
      </c>
      <c r="H85" s="55">
        <v>0.24</v>
      </c>
      <c r="I85" s="56">
        <v>6.68</v>
      </c>
      <c r="J85" s="55">
        <v>34.799999999999997</v>
      </c>
      <c r="K85" s="57" t="s">
        <v>40</v>
      </c>
      <c r="L85" s="58"/>
    </row>
    <row r="86" spans="1:12" ht="14.4">
      <c r="A86" s="23"/>
      <c r="B86" s="15"/>
      <c r="C86" s="11"/>
      <c r="D86" s="7"/>
      <c r="E86" s="54" t="s">
        <v>41</v>
      </c>
      <c r="F86" s="55">
        <v>10</v>
      </c>
      <c r="G86" s="55">
        <v>0.1</v>
      </c>
      <c r="H86" s="55">
        <v>8.3000000000000007</v>
      </c>
      <c r="I86" s="56">
        <v>0.1</v>
      </c>
      <c r="J86" s="55">
        <v>75</v>
      </c>
      <c r="K86" s="57" t="s">
        <v>42</v>
      </c>
      <c r="L86" s="58"/>
    </row>
    <row r="87" spans="1:12" ht="14.4">
      <c r="A87" s="23"/>
      <c r="B87" s="15"/>
      <c r="C87" s="11"/>
      <c r="D87" s="57" t="s">
        <v>22</v>
      </c>
      <c r="E87" s="54" t="s">
        <v>73</v>
      </c>
      <c r="F87" s="55">
        <v>200</v>
      </c>
      <c r="G87" s="55">
        <v>2.97</v>
      </c>
      <c r="H87" s="55">
        <v>2.6</v>
      </c>
      <c r="I87" s="56">
        <v>16</v>
      </c>
      <c r="J87" s="55">
        <v>98.8</v>
      </c>
      <c r="K87" s="57" t="s">
        <v>49</v>
      </c>
      <c r="L87" s="58"/>
    </row>
    <row r="88" spans="1:12" ht="15" thickBot="1">
      <c r="A88" s="23"/>
      <c r="B88" s="15"/>
      <c r="C88" s="11"/>
      <c r="D88" s="66"/>
      <c r="E88" s="63" t="s">
        <v>59</v>
      </c>
      <c r="F88" s="64">
        <v>130</v>
      </c>
      <c r="G88" s="64">
        <v>0.5</v>
      </c>
      <c r="H88" s="64">
        <v>0.5</v>
      </c>
      <c r="I88" s="65">
        <v>12.7</v>
      </c>
      <c r="J88" s="64">
        <v>61.1</v>
      </c>
      <c r="K88" s="66" t="s">
        <v>61</v>
      </c>
      <c r="L88" s="58"/>
    </row>
    <row r="89" spans="1:12" ht="15" thickBot="1">
      <c r="A89" s="23"/>
      <c r="B89" s="15"/>
      <c r="C89" s="11"/>
      <c r="D89" s="67" t="s">
        <v>30</v>
      </c>
      <c r="E89" s="59" t="s">
        <v>46</v>
      </c>
      <c r="F89" s="60">
        <v>200</v>
      </c>
      <c r="G89" s="60">
        <v>6</v>
      </c>
      <c r="H89" s="60">
        <v>5</v>
      </c>
      <c r="I89" s="61">
        <v>10</v>
      </c>
      <c r="J89" s="60">
        <v>108</v>
      </c>
      <c r="K89" s="57" t="s">
        <v>30</v>
      </c>
      <c r="L89" s="58"/>
    </row>
    <row r="90" spans="1:12" ht="14.4">
      <c r="A90" s="24"/>
      <c r="B90" s="17"/>
      <c r="C90" s="8"/>
      <c r="D90" s="18" t="s">
        <v>33</v>
      </c>
      <c r="E90" s="9"/>
      <c r="F90" s="19">
        <f>SUM(F82:F89)</f>
        <v>850</v>
      </c>
      <c r="G90" s="19">
        <f>SUM(G82:G89)</f>
        <v>48.33</v>
      </c>
      <c r="H90" s="19">
        <f>SUM(H82:H89)</f>
        <v>40.139999999999993</v>
      </c>
      <c r="I90" s="19">
        <f>SUM(I82:I89)</f>
        <v>100.03000000000002</v>
      </c>
      <c r="J90" s="19">
        <f>SUM(J82:J89)</f>
        <v>957.09999999999991</v>
      </c>
      <c r="K90" s="25"/>
      <c r="L90" s="19">
        <f>SUM(L82:L89)</f>
        <v>95</v>
      </c>
    </row>
    <row r="91" spans="1:12" ht="14.4">
      <c r="A91" s="26">
        <f>A82</f>
        <v>1</v>
      </c>
      <c r="B91" s="13">
        <f>B82</f>
        <v>5</v>
      </c>
      <c r="C91" s="10" t="s">
        <v>25</v>
      </c>
      <c r="D91" s="7" t="s">
        <v>26</v>
      </c>
      <c r="E91" s="40"/>
      <c r="F91" s="41"/>
      <c r="G91" s="41"/>
      <c r="H91" s="41"/>
      <c r="I91" s="41"/>
      <c r="J91" s="41"/>
      <c r="K91" s="42"/>
      <c r="L91" s="41"/>
    </row>
    <row r="92" spans="1:12" ht="14.4">
      <c r="A92" s="23"/>
      <c r="B92" s="15"/>
      <c r="C92" s="11"/>
      <c r="D92" s="7" t="s">
        <v>27</v>
      </c>
      <c r="E92" s="40"/>
      <c r="F92" s="41"/>
      <c r="G92" s="41"/>
      <c r="H92" s="41"/>
      <c r="I92" s="41"/>
      <c r="J92" s="41"/>
      <c r="K92" s="42"/>
      <c r="L92" s="41"/>
    </row>
    <row r="93" spans="1:12" ht="14.4">
      <c r="A93" s="23"/>
      <c r="B93" s="15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4.4">
      <c r="A94" s="23"/>
      <c r="B94" s="15"/>
      <c r="C94" s="11"/>
      <c r="D94" s="7" t="s">
        <v>29</v>
      </c>
      <c r="E94" s="40"/>
      <c r="F94" s="41"/>
      <c r="G94" s="41"/>
      <c r="H94" s="41"/>
      <c r="I94" s="41"/>
      <c r="J94" s="41"/>
      <c r="K94" s="42"/>
      <c r="L94" s="41"/>
    </row>
    <row r="95" spans="1:12" ht="14.4">
      <c r="A95" s="23"/>
      <c r="B95" s="15"/>
      <c r="C95" s="11"/>
      <c r="D95" s="7" t="s">
        <v>30</v>
      </c>
      <c r="E95" s="40"/>
      <c r="F95" s="41"/>
      <c r="G95" s="41"/>
      <c r="H95" s="41"/>
      <c r="I95" s="41"/>
      <c r="J95" s="41"/>
      <c r="K95" s="42"/>
      <c r="L95" s="41"/>
    </row>
    <row r="96" spans="1:12" ht="14.4">
      <c r="A96" s="23"/>
      <c r="B96" s="15"/>
      <c r="C96" s="11"/>
      <c r="D96" s="7" t="s">
        <v>31</v>
      </c>
      <c r="E96" s="40"/>
      <c r="F96" s="41"/>
      <c r="G96" s="41"/>
      <c r="H96" s="41"/>
      <c r="I96" s="41"/>
      <c r="J96" s="41"/>
      <c r="K96" s="42"/>
      <c r="L96" s="41"/>
    </row>
    <row r="97" spans="1:12" ht="14.4">
      <c r="A97" s="23"/>
      <c r="B97" s="15"/>
      <c r="C97" s="11"/>
      <c r="D97" s="7" t="s">
        <v>32</v>
      </c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3"/>
      <c r="B99" s="15"/>
      <c r="C99" s="11"/>
      <c r="D99" s="6"/>
      <c r="E99" s="40"/>
      <c r="F99" s="41"/>
      <c r="G99" s="41"/>
      <c r="H99" s="41"/>
      <c r="I99" s="41"/>
      <c r="J99" s="41"/>
      <c r="K99" s="42"/>
      <c r="L99" s="41"/>
    </row>
    <row r="100" spans="1:12" ht="14.4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32">SUM(G91:G99)</f>
        <v>0</v>
      </c>
      <c r="H100" s="19">
        <f t="shared" ref="H100" si="33">SUM(H91:H99)</f>
        <v>0</v>
      </c>
      <c r="I100" s="19">
        <f t="shared" ref="I100" si="34">SUM(I91:I99)</f>
        <v>0</v>
      </c>
      <c r="J100" s="19">
        <f t="shared" ref="J100:L100" si="35">SUM(J91:J99)</f>
        <v>0</v>
      </c>
      <c r="K100" s="25"/>
      <c r="L100" s="19">
        <f t="shared" si="35"/>
        <v>0</v>
      </c>
    </row>
    <row r="101" spans="1:12" ht="15.75" customHeight="1" thickBot="1">
      <c r="A101" s="29">
        <f>A82</f>
        <v>1</v>
      </c>
      <c r="B101" s="30">
        <f>B82</f>
        <v>5</v>
      </c>
      <c r="C101" s="84" t="s">
        <v>4</v>
      </c>
      <c r="D101" s="85"/>
      <c r="E101" s="31"/>
      <c r="F101" s="32">
        <f>F90+F100</f>
        <v>850</v>
      </c>
      <c r="G101" s="32">
        <f t="shared" ref="G101" si="36">G90+G100</f>
        <v>48.33</v>
      </c>
      <c r="H101" s="32">
        <f t="shared" ref="H101" si="37">H90+H100</f>
        <v>40.139999999999993</v>
      </c>
      <c r="I101" s="32">
        <f t="shared" ref="I101" si="38">I90+I100</f>
        <v>100.03000000000002</v>
      </c>
      <c r="J101" s="32">
        <f t="shared" ref="J101:L101" si="39">J90+J100</f>
        <v>957.09999999999991</v>
      </c>
      <c r="K101" s="32"/>
      <c r="L101" s="32">
        <f t="shared" si="39"/>
        <v>95</v>
      </c>
    </row>
    <row r="102" spans="1:12" ht="14.4">
      <c r="A102" s="20">
        <v>2</v>
      </c>
      <c r="B102" s="21">
        <v>1</v>
      </c>
      <c r="C102" s="22" t="s">
        <v>20</v>
      </c>
      <c r="D102" s="5" t="s">
        <v>21</v>
      </c>
      <c r="E102" s="49" t="s">
        <v>74</v>
      </c>
      <c r="F102" s="50">
        <v>85</v>
      </c>
      <c r="G102" s="50">
        <v>4.91</v>
      </c>
      <c r="H102" s="50">
        <v>6</v>
      </c>
      <c r="I102" s="51">
        <v>23.47</v>
      </c>
      <c r="J102" s="50">
        <v>168</v>
      </c>
      <c r="K102" s="52"/>
      <c r="L102" s="53">
        <v>95</v>
      </c>
    </row>
    <row r="103" spans="1:12" ht="14.4">
      <c r="A103" s="23"/>
      <c r="B103" s="15"/>
      <c r="C103" s="11"/>
      <c r="D103" s="7" t="s">
        <v>23</v>
      </c>
      <c r="E103" s="54" t="s">
        <v>56</v>
      </c>
      <c r="F103" s="55">
        <v>40</v>
      </c>
      <c r="G103" s="55">
        <v>3.16</v>
      </c>
      <c r="H103" s="55">
        <v>0.4</v>
      </c>
      <c r="I103" s="56">
        <v>19.32</v>
      </c>
      <c r="J103" s="55">
        <v>94</v>
      </c>
      <c r="K103" s="57"/>
      <c r="L103" s="58"/>
    </row>
    <row r="104" spans="1:12" ht="14.4">
      <c r="A104" s="23"/>
      <c r="B104" s="15"/>
      <c r="C104" s="11"/>
      <c r="D104" s="7" t="s">
        <v>23</v>
      </c>
      <c r="E104" s="54" t="s">
        <v>58</v>
      </c>
      <c r="F104" s="55">
        <v>20</v>
      </c>
      <c r="G104" s="55">
        <v>1.32</v>
      </c>
      <c r="H104" s="55">
        <v>0.24</v>
      </c>
      <c r="I104" s="56">
        <v>6.68</v>
      </c>
      <c r="J104" s="55">
        <v>34.799999999999997</v>
      </c>
      <c r="K104" s="57"/>
      <c r="L104" s="58"/>
    </row>
    <row r="105" spans="1:12" ht="14.4">
      <c r="A105" s="23"/>
      <c r="B105" s="15"/>
      <c r="C105" s="11"/>
      <c r="D105" s="7"/>
      <c r="E105" s="54" t="s">
        <v>41</v>
      </c>
      <c r="F105" s="55">
        <v>10</v>
      </c>
      <c r="G105" s="55">
        <v>0.1</v>
      </c>
      <c r="H105" s="55">
        <v>8.3000000000000007</v>
      </c>
      <c r="I105" s="56">
        <v>0.1</v>
      </c>
      <c r="J105" s="55">
        <v>75</v>
      </c>
      <c r="K105" s="57"/>
      <c r="L105" s="58"/>
    </row>
    <row r="106" spans="1:12" ht="14.4">
      <c r="A106" s="23"/>
      <c r="B106" s="15"/>
      <c r="C106" s="11"/>
      <c r="D106" s="57"/>
      <c r="E106" s="54" t="s">
        <v>43</v>
      </c>
      <c r="F106" s="55">
        <v>10</v>
      </c>
      <c r="G106" s="55">
        <v>2.3199999999999998</v>
      </c>
      <c r="H106" s="55">
        <v>2.95</v>
      </c>
      <c r="I106" s="56">
        <v>0</v>
      </c>
      <c r="J106" s="55">
        <v>35.799999999999997</v>
      </c>
      <c r="K106" s="57"/>
      <c r="L106" s="58"/>
    </row>
    <row r="107" spans="1:12" ht="15" thickBot="1">
      <c r="A107" s="23"/>
      <c r="B107" s="15"/>
      <c r="C107" s="11"/>
      <c r="D107" s="66" t="s">
        <v>22</v>
      </c>
      <c r="E107" s="63" t="s">
        <v>45</v>
      </c>
      <c r="F107" s="64">
        <v>200</v>
      </c>
      <c r="G107" s="64">
        <v>0.2</v>
      </c>
      <c r="H107" s="64">
        <v>0</v>
      </c>
      <c r="I107" s="65">
        <v>9.3000000000000007</v>
      </c>
      <c r="J107" s="64">
        <v>38</v>
      </c>
      <c r="K107" s="57"/>
      <c r="L107" s="58"/>
    </row>
    <row r="108" spans="1:12" ht="15" thickBot="1">
      <c r="A108" s="23"/>
      <c r="B108" s="15"/>
      <c r="C108" s="11"/>
      <c r="D108" s="66" t="s">
        <v>30</v>
      </c>
      <c r="E108" s="59" t="s">
        <v>46</v>
      </c>
      <c r="F108" s="60">
        <v>200</v>
      </c>
      <c r="G108" s="60">
        <v>6</v>
      </c>
      <c r="H108" s="60">
        <v>5</v>
      </c>
      <c r="I108" s="61">
        <v>10</v>
      </c>
      <c r="J108" s="60">
        <v>108</v>
      </c>
      <c r="K108" s="57" t="s">
        <v>30</v>
      </c>
      <c r="L108" s="58"/>
    </row>
    <row r="109" spans="1:12" ht="14.4">
      <c r="A109" s="24"/>
      <c r="B109" s="17"/>
      <c r="C109" s="8"/>
      <c r="D109" s="18" t="s">
        <v>33</v>
      </c>
      <c r="E109" s="9"/>
      <c r="F109" s="19">
        <f>SUM(F102:F108)</f>
        <v>565</v>
      </c>
      <c r="G109" s="19">
        <f>SUM(G102:G108)</f>
        <v>18.009999999999998</v>
      </c>
      <c r="H109" s="19">
        <f>SUM(H102:H108)</f>
        <v>22.89</v>
      </c>
      <c r="I109" s="19">
        <f>SUM(I102:I108)</f>
        <v>68.87</v>
      </c>
      <c r="J109" s="19">
        <f>SUM(J102:J108)</f>
        <v>553.6</v>
      </c>
      <c r="K109" s="25"/>
      <c r="L109" s="19">
        <f>SUM(L102:L108)</f>
        <v>95</v>
      </c>
    </row>
    <row r="110" spans="1:12" ht="14.4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0"/>
      <c r="F110" s="41"/>
      <c r="G110" s="41"/>
      <c r="H110" s="41"/>
      <c r="I110" s="41"/>
      <c r="J110" s="41"/>
      <c r="K110" s="42"/>
      <c r="L110" s="41"/>
    </row>
    <row r="111" spans="1:12" ht="14.4">
      <c r="A111" s="23"/>
      <c r="B111" s="15"/>
      <c r="C111" s="11"/>
      <c r="D111" s="7" t="s">
        <v>27</v>
      </c>
      <c r="E111" s="40"/>
      <c r="F111" s="41"/>
      <c r="G111" s="41"/>
      <c r="H111" s="41"/>
      <c r="I111" s="41"/>
      <c r="J111" s="41"/>
      <c r="K111" s="42"/>
      <c r="L111" s="41"/>
    </row>
    <row r="112" spans="1:12" ht="14.4">
      <c r="A112" s="23"/>
      <c r="B112" s="15"/>
      <c r="C112" s="11"/>
      <c r="D112" s="7" t="s">
        <v>28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4">
      <c r="A113" s="23"/>
      <c r="B113" s="15"/>
      <c r="C113" s="11"/>
      <c r="D113" s="7" t="s">
        <v>29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4">
      <c r="A114" s="23"/>
      <c r="B114" s="15"/>
      <c r="C114" s="11"/>
      <c r="D114" s="7" t="s">
        <v>30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4">
      <c r="A115" s="23"/>
      <c r="B115" s="15"/>
      <c r="C115" s="11"/>
      <c r="D115" s="7" t="s">
        <v>31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4">
      <c r="A116" s="23"/>
      <c r="B116" s="15"/>
      <c r="C116" s="11"/>
      <c r="D116" s="7" t="s">
        <v>32</v>
      </c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3"/>
      <c r="B118" s="15"/>
      <c r="C118" s="11"/>
      <c r="D118" s="6"/>
      <c r="E118" s="40"/>
      <c r="F118" s="41"/>
      <c r="G118" s="41"/>
      <c r="H118" s="41"/>
      <c r="I118" s="41"/>
      <c r="J118" s="41"/>
      <c r="K118" s="42"/>
      <c r="L118" s="41"/>
    </row>
    <row r="119" spans="1:12" ht="14.4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40">SUM(G110:G118)</f>
        <v>0</v>
      </c>
      <c r="H119" s="19">
        <f t="shared" si="40"/>
        <v>0</v>
      </c>
      <c r="I119" s="19">
        <f t="shared" si="40"/>
        <v>0</v>
      </c>
      <c r="J119" s="19">
        <f t="shared" si="40"/>
        <v>0</v>
      </c>
      <c r="K119" s="25"/>
      <c r="L119" s="19">
        <f t="shared" ref="L119" si="41">SUM(L110:L118)</f>
        <v>0</v>
      </c>
    </row>
    <row r="120" spans="1:12" ht="15" thickBot="1">
      <c r="A120" s="29">
        <f>A102</f>
        <v>2</v>
      </c>
      <c r="B120" s="30">
        <f>B102</f>
        <v>1</v>
      </c>
      <c r="C120" s="84" t="s">
        <v>4</v>
      </c>
      <c r="D120" s="85"/>
      <c r="E120" s="31"/>
      <c r="F120" s="32">
        <f>F109+F119</f>
        <v>565</v>
      </c>
      <c r="G120" s="32">
        <f t="shared" ref="G120" si="42">G109+G119</f>
        <v>18.009999999999998</v>
      </c>
      <c r="H120" s="32">
        <f t="shared" ref="H120" si="43">H109+H119</f>
        <v>22.89</v>
      </c>
      <c r="I120" s="32">
        <f t="shared" ref="I120" si="44">I109+I119</f>
        <v>68.87</v>
      </c>
      <c r="J120" s="32">
        <f t="shared" ref="J120:L120" si="45">J109+J119</f>
        <v>553.6</v>
      </c>
      <c r="K120" s="32"/>
      <c r="L120" s="32">
        <f t="shared" si="45"/>
        <v>95</v>
      </c>
    </row>
    <row r="121" spans="1:12" ht="14.4">
      <c r="A121" s="14">
        <v>2</v>
      </c>
      <c r="B121" s="15">
        <v>2</v>
      </c>
      <c r="C121" s="22" t="s">
        <v>20</v>
      </c>
      <c r="D121" s="5" t="s">
        <v>21</v>
      </c>
      <c r="E121" s="49" t="s">
        <v>75</v>
      </c>
      <c r="F121" s="50">
        <v>210</v>
      </c>
      <c r="G121" s="50">
        <v>8.56</v>
      </c>
      <c r="H121" s="50">
        <v>15.4</v>
      </c>
      <c r="I121" s="51">
        <v>500.78</v>
      </c>
      <c r="J121" s="50">
        <v>390</v>
      </c>
      <c r="K121" s="52" t="s">
        <v>51</v>
      </c>
      <c r="L121" s="53">
        <v>95</v>
      </c>
    </row>
    <row r="122" spans="1:12" ht="14.4">
      <c r="A122" s="14"/>
      <c r="B122" s="15"/>
      <c r="C122" s="11"/>
      <c r="D122" s="7" t="s">
        <v>23</v>
      </c>
      <c r="E122" s="54" t="s">
        <v>56</v>
      </c>
      <c r="F122" s="55">
        <v>40</v>
      </c>
      <c r="G122" s="55">
        <v>3.16</v>
      </c>
      <c r="H122" s="55">
        <v>0.4</v>
      </c>
      <c r="I122" s="56">
        <v>19.32</v>
      </c>
      <c r="J122" s="55">
        <v>94</v>
      </c>
      <c r="K122" s="57" t="s">
        <v>40</v>
      </c>
      <c r="L122" s="58"/>
    </row>
    <row r="123" spans="1:12" ht="14.4">
      <c r="A123" s="14"/>
      <c r="B123" s="15"/>
      <c r="C123" s="11"/>
      <c r="D123" s="7" t="s">
        <v>23</v>
      </c>
      <c r="E123" s="54" t="s">
        <v>58</v>
      </c>
      <c r="F123" s="55">
        <v>20</v>
      </c>
      <c r="G123" s="55">
        <v>1.32</v>
      </c>
      <c r="H123" s="55">
        <v>0.24</v>
      </c>
      <c r="I123" s="56">
        <v>6.68</v>
      </c>
      <c r="J123" s="55">
        <v>34.799999999999997</v>
      </c>
      <c r="K123" s="57" t="s">
        <v>40</v>
      </c>
      <c r="L123" s="58"/>
    </row>
    <row r="124" spans="1:12" ht="14.4">
      <c r="A124" s="14"/>
      <c r="B124" s="15"/>
      <c r="C124" s="11"/>
      <c r="D124" s="7"/>
      <c r="E124" s="54" t="s">
        <v>41</v>
      </c>
      <c r="F124" s="55">
        <v>10</v>
      </c>
      <c r="G124" s="55">
        <v>0.1</v>
      </c>
      <c r="H124" s="55">
        <v>8.3000000000000007</v>
      </c>
      <c r="I124" s="56">
        <v>0.1</v>
      </c>
      <c r="J124" s="55">
        <v>75</v>
      </c>
      <c r="K124" s="57" t="s">
        <v>42</v>
      </c>
      <c r="L124" s="58"/>
    </row>
    <row r="125" spans="1:12" ht="14.4">
      <c r="A125" s="14"/>
      <c r="B125" s="15"/>
      <c r="C125" s="11"/>
      <c r="D125" s="7"/>
      <c r="E125" s="54" t="s">
        <v>43</v>
      </c>
      <c r="F125" s="55">
        <v>10</v>
      </c>
      <c r="G125" s="55">
        <v>2.3199999999999998</v>
      </c>
      <c r="H125" s="55">
        <v>2.95</v>
      </c>
      <c r="I125" s="56">
        <v>0</v>
      </c>
      <c r="J125" s="55">
        <v>35.799999999999997</v>
      </c>
      <c r="K125" s="57" t="s">
        <v>67</v>
      </c>
      <c r="L125" s="58"/>
    </row>
    <row r="126" spans="1:12" ht="14.4">
      <c r="A126" s="14"/>
      <c r="B126" s="15"/>
      <c r="C126" s="11"/>
      <c r="D126" s="57" t="s">
        <v>22</v>
      </c>
      <c r="E126" s="54" t="s">
        <v>52</v>
      </c>
      <c r="F126" s="55">
        <v>200</v>
      </c>
      <c r="G126" s="55">
        <v>0.2</v>
      </c>
      <c r="H126" s="55">
        <v>0</v>
      </c>
      <c r="I126" s="56">
        <v>11</v>
      </c>
      <c r="J126" s="55">
        <v>44</v>
      </c>
      <c r="K126" s="57" t="s">
        <v>53</v>
      </c>
      <c r="L126" s="41"/>
    </row>
    <row r="127" spans="1:12" ht="15" thickBot="1">
      <c r="A127" s="14"/>
      <c r="B127" s="15"/>
      <c r="C127" s="11"/>
      <c r="D127" s="66" t="s">
        <v>24</v>
      </c>
      <c r="E127" s="63" t="s">
        <v>66</v>
      </c>
      <c r="F127" s="64">
        <v>130</v>
      </c>
      <c r="G127" s="64">
        <v>0.52</v>
      </c>
      <c r="H127" s="64">
        <v>0.39</v>
      </c>
      <c r="I127" s="65">
        <v>13.39</v>
      </c>
      <c r="J127" s="64"/>
      <c r="K127" s="66" t="s">
        <v>61</v>
      </c>
      <c r="L127" s="41"/>
    </row>
    <row r="128" spans="1:12" ht="15" thickBot="1">
      <c r="A128" s="14"/>
      <c r="B128" s="15"/>
      <c r="C128" s="11"/>
      <c r="D128" s="66" t="s">
        <v>30</v>
      </c>
      <c r="E128" s="59" t="s">
        <v>46</v>
      </c>
      <c r="F128" s="60">
        <v>200</v>
      </c>
      <c r="G128" s="60">
        <v>6</v>
      </c>
      <c r="H128" s="60">
        <v>5</v>
      </c>
      <c r="I128" s="61">
        <v>10</v>
      </c>
      <c r="J128" s="60">
        <v>108</v>
      </c>
      <c r="K128" s="66" t="s">
        <v>30</v>
      </c>
      <c r="L128" s="41"/>
    </row>
    <row r="129" spans="1:12" ht="14.4">
      <c r="A129" s="16"/>
      <c r="B129" s="17"/>
      <c r="C129" s="8"/>
      <c r="D129" s="18" t="s">
        <v>33</v>
      </c>
      <c r="E129" s="9"/>
      <c r="F129" s="19">
        <f>SUM(F121:F128)</f>
        <v>820</v>
      </c>
      <c r="G129" s="19">
        <f>SUM(G121:G128)</f>
        <v>22.18</v>
      </c>
      <c r="H129" s="19">
        <f>SUM(H121:H128)</f>
        <v>32.68</v>
      </c>
      <c r="I129" s="19">
        <f>SUM(I121:I128)</f>
        <v>561.27</v>
      </c>
      <c r="J129" s="19">
        <f>SUM(J121:J128)</f>
        <v>781.59999999999991</v>
      </c>
      <c r="K129" s="25"/>
      <c r="L129" s="19">
        <f>SUM(L121:L128)</f>
        <v>95</v>
      </c>
    </row>
    <row r="130" spans="1:12" ht="14.4">
      <c r="A130" s="13">
        <f>A121</f>
        <v>2</v>
      </c>
      <c r="B130" s="13">
        <f>B121</f>
        <v>2</v>
      </c>
      <c r="C130" s="10" t="s">
        <v>25</v>
      </c>
      <c r="D130" s="7" t="s">
        <v>26</v>
      </c>
      <c r="E130" s="40"/>
      <c r="F130" s="41"/>
      <c r="G130" s="41"/>
      <c r="H130" s="41"/>
      <c r="I130" s="41"/>
      <c r="J130" s="41"/>
      <c r="K130" s="42"/>
      <c r="L130" s="41"/>
    </row>
    <row r="131" spans="1:12" ht="14.4">
      <c r="A131" s="14"/>
      <c r="B131" s="15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4.4">
      <c r="A132" s="14"/>
      <c r="B132" s="15"/>
      <c r="C132" s="11"/>
      <c r="D132" s="7" t="s">
        <v>28</v>
      </c>
      <c r="E132" s="40"/>
      <c r="F132" s="41"/>
      <c r="G132" s="41"/>
      <c r="H132" s="41"/>
      <c r="I132" s="41"/>
      <c r="J132" s="41"/>
      <c r="K132" s="42"/>
      <c r="L132" s="41"/>
    </row>
    <row r="133" spans="1:12" ht="14.4">
      <c r="A133" s="14"/>
      <c r="B133" s="15"/>
      <c r="C133" s="11"/>
      <c r="D133" s="7" t="s">
        <v>29</v>
      </c>
      <c r="E133" s="40"/>
      <c r="F133" s="41"/>
      <c r="G133" s="41"/>
      <c r="H133" s="41"/>
      <c r="I133" s="41"/>
      <c r="J133" s="41"/>
      <c r="K133" s="42"/>
      <c r="L133" s="41"/>
    </row>
    <row r="134" spans="1:12" ht="14.4">
      <c r="A134" s="14"/>
      <c r="B134" s="15"/>
      <c r="C134" s="11"/>
      <c r="D134" s="7" t="s">
        <v>30</v>
      </c>
      <c r="E134" s="40"/>
      <c r="F134" s="41"/>
      <c r="G134" s="41"/>
      <c r="H134" s="41"/>
      <c r="I134" s="41"/>
      <c r="J134" s="41"/>
      <c r="K134" s="42"/>
      <c r="L134" s="41"/>
    </row>
    <row r="135" spans="1:12" ht="14.4">
      <c r="A135" s="14"/>
      <c r="B135" s="15"/>
      <c r="C135" s="11"/>
      <c r="D135" s="7" t="s">
        <v>31</v>
      </c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7" t="s">
        <v>32</v>
      </c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4"/>
      <c r="B137" s="15"/>
      <c r="C137" s="11"/>
      <c r="D137" s="6"/>
      <c r="E137" s="40"/>
      <c r="F137" s="41"/>
      <c r="G137" s="41"/>
      <c r="H137" s="41"/>
      <c r="I137" s="41"/>
      <c r="J137" s="41"/>
      <c r="K137" s="42"/>
      <c r="L137" s="41"/>
    </row>
    <row r="138" spans="1:12" ht="14.4">
      <c r="A138" s="14"/>
      <c r="B138" s="15"/>
      <c r="C138" s="11"/>
      <c r="D138" s="6"/>
      <c r="E138" s="40"/>
      <c r="F138" s="41"/>
      <c r="G138" s="41"/>
      <c r="H138" s="41"/>
      <c r="I138" s="41"/>
      <c r="J138" s="41"/>
      <c r="K138" s="42"/>
      <c r="L138" s="41"/>
    </row>
    <row r="139" spans="1:12" ht="14.4">
      <c r="A139" s="16"/>
      <c r="B139" s="17"/>
      <c r="C139" s="8"/>
      <c r="D139" s="18" t="s">
        <v>33</v>
      </c>
      <c r="E139" s="9"/>
      <c r="F139" s="19">
        <f>SUM(F130:F138)</f>
        <v>0</v>
      </c>
      <c r="G139" s="19">
        <f t="shared" ref="G139:J139" si="46">SUM(G130:G138)</f>
        <v>0</v>
      </c>
      <c r="H139" s="19">
        <f t="shared" si="46"/>
        <v>0</v>
      </c>
      <c r="I139" s="19">
        <f t="shared" si="46"/>
        <v>0</v>
      </c>
      <c r="J139" s="19">
        <f t="shared" si="46"/>
        <v>0</v>
      </c>
      <c r="K139" s="25"/>
      <c r="L139" s="19">
        <f t="shared" ref="L139" si="47">SUM(L130:L138)</f>
        <v>0</v>
      </c>
    </row>
    <row r="140" spans="1:12" ht="15" thickBot="1">
      <c r="A140" s="33">
        <f>A121</f>
        <v>2</v>
      </c>
      <c r="B140" s="33">
        <f>B121</f>
        <v>2</v>
      </c>
      <c r="C140" s="84" t="s">
        <v>4</v>
      </c>
      <c r="D140" s="85"/>
      <c r="E140" s="31"/>
      <c r="F140" s="32">
        <f>F129+F139</f>
        <v>820</v>
      </c>
      <c r="G140" s="32">
        <f t="shared" ref="G140" si="48">G129+G139</f>
        <v>22.18</v>
      </c>
      <c r="H140" s="32">
        <f t="shared" ref="H140" si="49">H129+H139</f>
        <v>32.68</v>
      </c>
      <c r="I140" s="32">
        <f t="shared" ref="I140" si="50">I129+I139</f>
        <v>561.27</v>
      </c>
      <c r="J140" s="32">
        <f t="shared" ref="J140:L140" si="51">J129+J139</f>
        <v>781.59999999999991</v>
      </c>
      <c r="K140" s="32"/>
      <c r="L140" s="32">
        <f t="shared" si="51"/>
        <v>95</v>
      </c>
    </row>
    <row r="141" spans="1:12" ht="14.4">
      <c r="A141" s="20">
        <v>2</v>
      </c>
      <c r="B141" s="21">
        <v>3</v>
      </c>
      <c r="C141" s="22" t="s">
        <v>20</v>
      </c>
      <c r="D141" s="5" t="s">
        <v>21</v>
      </c>
      <c r="E141" s="49" t="s">
        <v>76</v>
      </c>
      <c r="F141" s="50">
        <v>100</v>
      </c>
      <c r="G141" s="50">
        <v>18.690000000000001</v>
      </c>
      <c r="H141" s="50">
        <v>12.67</v>
      </c>
      <c r="I141" s="51">
        <v>11.4</v>
      </c>
      <c r="J141" s="50">
        <v>234</v>
      </c>
      <c r="K141" s="52" t="s">
        <v>77</v>
      </c>
      <c r="L141" s="87">
        <v>95</v>
      </c>
    </row>
    <row r="142" spans="1:12" ht="14.4">
      <c r="A142" s="23"/>
      <c r="B142" s="15"/>
      <c r="C142" s="11"/>
      <c r="D142" s="7"/>
      <c r="E142" s="54" t="s">
        <v>78</v>
      </c>
      <c r="F142" s="55">
        <v>50</v>
      </c>
      <c r="G142" s="55">
        <v>0.8</v>
      </c>
      <c r="H142" s="55">
        <v>6.7</v>
      </c>
      <c r="I142" s="56">
        <v>2.4900000000000002</v>
      </c>
      <c r="J142" s="55">
        <v>73.400000000000006</v>
      </c>
      <c r="K142" s="57" t="s">
        <v>72</v>
      </c>
      <c r="L142" s="58"/>
    </row>
    <row r="143" spans="1:12" ht="14.4">
      <c r="A143" s="23"/>
      <c r="B143" s="15"/>
      <c r="C143" s="11"/>
      <c r="D143" s="7" t="s">
        <v>23</v>
      </c>
      <c r="E143" s="54" t="s">
        <v>56</v>
      </c>
      <c r="F143" s="55">
        <v>40</v>
      </c>
      <c r="G143" s="55">
        <v>3.16</v>
      </c>
      <c r="H143" s="55">
        <v>0.4</v>
      </c>
      <c r="I143" s="56">
        <v>19.32</v>
      </c>
      <c r="J143" s="55">
        <v>94</v>
      </c>
      <c r="K143" s="57" t="s">
        <v>40</v>
      </c>
      <c r="L143" s="58"/>
    </row>
    <row r="144" spans="1:12" ht="15.75" customHeight="1">
      <c r="A144" s="23"/>
      <c r="B144" s="15"/>
      <c r="C144" s="11"/>
      <c r="D144" s="7" t="s">
        <v>23</v>
      </c>
      <c r="E144" s="54" t="s">
        <v>58</v>
      </c>
      <c r="F144" s="55">
        <v>20</v>
      </c>
      <c r="G144" s="55">
        <v>1.32</v>
      </c>
      <c r="H144" s="55">
        <v>0.24</v>
      </c>
      <c r="I144" s="56">
        <v>6.68</v>
      </c>
      <c r="J144" s="55">
        <v>34.799999999999997</v>
      </c>
      <c r="K144" s="57" t="s">
        <v>40</v>
      </c>
      <c r="L144" s="58"/>
    </row>
    <row r="145" spans="1:12" ht="14.4">
      <c r="A145" s="23"/>
      <c r="B145" s="15"/>
      <c r="C145" s="11"/>
      <c r="D145" s="57"/>
      <c r="E145" s="54" t="s">
        <v>41</v>
      </c>
      <c r="F145" s="55">
        <v>10</v>
      </c>
      <c r="G145" s="55">
        <v>0.1</v>
      </c>
      <c r="H145" s="55">
        <v>8.3000000000000007</v>
      </c>
      <c r="I145" s="56">
        <v>0.1</v>
      </c>
      <c r="J145" s="55">
        <v>75</v>
      </c>
      <c r="K145" s="57" t="s">
        <v>42</v>
      </c>
      <c r="L145" s="58"/>
    </row>
    <row r="146" spans="1:12" ht="15" thickBot="1">
      <c r="A146" s="23"/>
      <c r="B146" s="15"/>
      <c r="C146" s="11"/>
      <c r="D146" s="66" t="s">
        <v>22</v>
      </c>
      <c r="E146" s="63" t="s">
        <v>79</v>
      </c>
      <c r="F146" s="64">
        <v>200</v>
      </c>
      <c r="G146" s="64">
        <v>3.16</v>
      </c>
      <c r="H146" s="64">
        <v>2.68</v>
      </c>
      <c r="I146" s="65">
        <v>15.96</v>
      </c>
      <c r="J146" s="64">
        <v>101.1</v>
      </c>
      <c r="K146" s="66" t="s">
        <v>80</v>
      </c>
      <c r="L146" s="58"/>
    </row>
    <row r="147" spans="1:12" ht="15" thickBot="1">
      <c r="A147" s="23"/>
      <c r="B147" s="15"/>
      <c r="C147" s="11"/>
      <c r="D147" s="66" t="s">
        <v>30</v>
      </c>
      <c r="E147" s="63" t="s">
        <v>46</v>
      </c>
      <c r="F147" s="64">
        <v>200</v>
      </c>
      <c r="G147" s="64">
        <v>6</v>
      </c>
      <c r="H147" s="64">
        <v>5</v>
      </c>
      <c r="I147" s="65">
        <v>10</v>
      </c>
      <c r="J147" s="64">
        <v>108</v>
      </c>
      <c r="K147" s="66" t="s">
        <v>30</v>
      </c>
      <c r="L147" s="58"/>
    </row>
    <row r="148" spans="1:12" ht="14.4">
      <c r="A148" s="24"/>
      <c r="B148" s="17"/>
      <c r="C148" s="8"/>
      <c r="D148" s="18" t="s">
        <v>33</v>
      </c>
      <c r="E148" s="9"/>
      <c r="F148" s="19">
        <f>SUM(F141:F147)</f>
        <v>620</v>
      </c>
      <c r="G148" s="19">
        <f>SUM(G141:G147)</f>
        <v>33.230000000000004</v>
      </c>
      <c r="H148" s="19">
        <f>SUM(H141:H147)</f>
        <v>35.989999999999995</v>
      </c>
      <c r="I148" s="19">
        <f>SUM(I141:I147)</f>
        <v>65.95</v>
      </c>
      <c r="J148" s="19">
        <f>SUM(J141:J147)</f>
        <v>720.3</v>
      </c>
      <c r="K148" s="25"/>
      <c r="L148" s="19">
        <f>SUM(L141:L147)</f>
        <v>95</v>
      </c>
    </row>
    <row r="149" spans="1:12" ht="14.4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0"/>
      <c r="F149" s="41"/>
      <c r="G149" s="41"/>
      <c r="H149" s="41"/>
      <c r="I149" s="41"/>
      <c r="J149" s="41"/>
      <c r="K149" s="42"/>
      <c r="L149" s="41"/>
    </row>
    <row r="150" spans="1:12" ht="14.4">
      <c r="A150" s="23"/>
      <c r="B150" s="15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4">
      <c r="A151" s="23"/>
      <c r="B151" s="15"/>
      <c r="C151" s="11"/>
      <c r="D151" s="7" t="s">
        <v>28</v>
      </c>
      <c r="E151" s="40"/>
      <c r="F151" s="41"/>
      <c r="G151" s="41"/>
      <c r="H151" s="41"/>
      <c r="I151" s="41"/>
      <c r="J151" s="41"/>
      <c r="K151" s="42"/>
      <c r="L151" s="41"/>
    </row>
    <row r="152" spans="1:12" ht="14.4">
      <c r="A152" s="23"/>
      <c r="B152" s="15"/>
      <c r="C152" s="11"/>
      <c r="D152" s="7" t="s">
        <v>29</v>
      </c>
      <c r="E152" s="40"/>
      <c r="F152" s="41"/>
      <c r="G152" s="41"/>
      <c r="H152" s="41"/>
      <c r="I152" s="41"/>
      <c r="J152" s="41"/>
      <c r="K152" s="42"/>
      <c r="L152" s="41"/>
    </row>
    <row r="153" spans="1:12" ht="14.4">
      <c r="A153" s="23"/>
      <c r="B153" s="15"/>
      <c r="C153" s="11"/>
      <c r="D153" s="7" t="s">
        <v>30</v>
      </c>
      <c r="E153" s="40"/>
      <c r="F153" s="41"/>
      <c r="G153" s="41"/>
      <c r="H153" s="41"/>
      <c r="I153" s="41"/>
      <c r="J153" s="41"/>
      <c r="K153" s="42"/>
      <c r="L153" s="41"/>
    </row>
    <row r="154" spans="1:12" ht="14.4">
      <c r="A154" s="23"/>
      <c r="B154" s="15"/>
      <c r="C154" s="11"/>
      <c r="D154" s="7" t="s">
        <v>31</v>
      </c>
      <c r="E154" s="40"/>
      <c r="F154" s="41"/>
      <c r="G154" s="41"/>
      <c r="H154" s="41"/>
      <c r="I154" s="41"/>
      <c r="J154" s="41"/>
      <c r="K154" s="42"/>
      <c r="L154" s="41"/>
    </row>
    <row r="155" spans="1:12" ht="14.4">
      <c r="A155" s="23"/>
      <c r="B155" s="15"/>
      <c r="C155" s="11"/>
      <c r="D155" s="7" t="s">
        <v>32</v>
      </c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3"/>
      <c r="B156" s="15"/>
      <c r="C156" s="11"/>
      <c r="D156" s="6"/>
      <c r="E156" s="40"/>
      <c r="F156" s="41"/>
      <c r="G156" s="41"/>
      <c r="H156" s="41"/>
      <c r="I156" s="41"/>
      <c r="J156" s="41"/>
      <c r="K156" s="42"/>
      <c r="L156" s="41"/>
    </row>
    <row r="157" spans="1:12" ht="14.4">
      <c r="A157" s="23"/>
      <c r="B157" s="15"/>
      <c r="C157" s="11"/>
      <c r="D157" s="6"/>
      <c r="E157" s="40"/>
      <c r="F157" s="41"/>
      <c r="G157" s="41"/>
      <c r="H157" s="41"/>
      <c r="I157" s="41"/>
      <c r="J157" s="41"/>
      <c r="K157" s="42"/>
      <c r="L157" s="41"/>
    </row>
    <row r="158" spans="1:12" ht="14.4">
      <c r="A158" s="24"/>
      <c r="B158" s="17"/>
      <c r="C158" s="8"/>
      <c r="D158" s="18" t="s">
        <v>33</v>
      </c>
      <c r="E158" s="9"/>
      <c r="F158" s="19">
        <f>SUM(F149:F157)</f>
        <v>0</v>
      </c>
      <c r="G158" s="19">
        <f t="shared" ref="G158:J158" si="52">SUM(G149:G157)</f>
        <v>0</v>
      </c>
      <c r="H158" s="19">
        <f t="shared" si="52"/>
        <v>0</v>
      </c>
      <c r="I158" s="19">
        <f t="shared" si="52"/>
        <v>0</v>
      </c>
      <c r="J158" s="19">
        <f t="shared" si="52"/>
        <v>0</v>
      </c>
      <c r="K158" s="25"/>
      <c r="L158" s="19">
        <f t="shared" ref="L158" si="53">SUM(L149:L157)</f>
        <v>0</v>
      </c>
    </row>
    <row r="159" spans="1:12" ht="15" thickBot="1">
      <c r="A159" s="29">
        <f>A141</f>
        <v>2</v>
      </c>
      <c r="B159" s="30">
        <f>B141</f>
        <v>3</v>
      </c>
      <c r="C159" s="84" t="s">
        <v>4</v>
      </c>
      <c r="D159" s="85"/>
      <c r="E159" s="31"/>
      <c r="F159" s="32">
        <f>F148+F158</f>
        <v>620</v>
      </c>
      <c r="G159" s="32">
        <f t="shared" ref="G159" si="54">G148+G158</f>
        <v>33.230000000000004</v>
      </c>
      <c r="H159" s="32">
        <f t="shared" ref="H159" si="55">H148+H158</f>
        <v>35.989999999999995</v>
      </c>
      <c r="I159" s="32">
        <f t="shared" ref="I159" si="56">I148+I158</f>
        <v>65.95</v>
      </c>
      <c r="J159" s="32">
        <f t="shared" ref="J159:L159" si="57">J148+J158</f>
        <v>720.3</v>
      </c>
      <c r="K159" s="32"/>
      <c r="L159" s="32">
        <f t="shared" si="57"/>
        <v>95</v>
      </c>
    </row>
    <row r="160" spans="1:12" ht="14.4">
      <c r="A160" s="20">
        <v>2</v>
      </c>
      <c r="B160" s="21">
        <v>4</v>
      </c>
      <c r="C160" s="22" t="s">
        <v>20</v>
      </c>
      <c r="D160" s="5" t="s">
        <v>21</v>
      </c>
      <c r="E160" s="49" t="s">
        <v>50</v>
      </c>
      <c r="F160" s="50">
        <v>205</v>
      </c>
      <c r="G160" s="77">
        <v>2.17</v>
      </c>
      <c r="H160" s="77">
        <v>3.89</v>
      </c>
      <c r="I160" s="78">
        <v>22.51</v>
      </c>
      <c r="J160" s="50">
        <v>134</v>
      </c>
      <c r="K160" s="52" t="s">
        <v>55</v>
      </c>
      <c r="L160" s="53">
        <v>95</v>
      </c>
    </row>
    <row r="161" spans="1:12" ht="14.4">
      <c r="A161" s="23"/>
      <c r="B161" s="15"/>
      <c r="C161" s="11"/>
      <c r="D161" s="7" t="s">
        <v>23</v>
      </c>
      <c r="E161" s="54" t="s">
        <v>56</v>
      </c>
      <c r="F161" s="55">
        <v>40</v>
      </c>
      <c r="G161" s="79">
        <v>3.16</v>
      </c>
      <c r="H161" s="79">
        <v>0.4</v>
      </c>
      <c r="I161" s="74">
        <v>19.32</v>
      </c>
      <c r="J161" s="55">
        <v>94</v>
      </c>
      <c r="K161" s="57" t="s">
        <v>40</v>
      </c>
      <c r="L161" s="58"/>
    </row>
    <row r="162" spans="1:12" ht="14.4">
      <c r="A162" s="23"/>
      <c r="B162" s="15"/>
      <c r="C162" s="11"/>
      <c r="D162" s="7" t="s">
        <v>23</v>
      </c>
      <c r="E162" s="54" t="s">
        <v>58</v>
      </c>
      <c r="F162" s="55">
        <v>20</v>
      </c>
      <c r="G162" s="79">
        <v>1.32</v>
      </c>
      <c r="H162" s="79">
        <v>0.24</v>
      </c>
      <c r="I162" s="74">
        <v>6.68</v>
      </c>
      <c r="J162" s="55">
        <v>34.799999999999997</v>
      </c>
      <c r="K162" s="57" t="s">
        <v>40</v>
      </c>
      <c r="L162" s="58"/>
    </row>
    <row r="163" spans="1:12" ht="14.4">
      <c r="A163" s="23"/>
      <c r="B163" s="15"/>
      <c r="C163" s="11"/>
      <c r="D163" s="7"/>
      <c r="E163" s="54" t="s">
        <v>41</v>
      </c>
      <c r="F163" s="55">
        <v>10</v>
      </c>
      <c r="G163" s="79">
        <v>0.1</v>
      </c>
      <c r="H163" s="79">
        <v>8.3000000000000007</v>
      </c>
      <c r="I163" s="74">
        <v>0.1</v>
      </c>
      <c r="J163" s="55">
        <v>75</v>
      </c>
      <c r="K163" s="57" t="s">
        <v>42</v>
      </c>
      <c r="L163" s="58"/>
    </row>
    <row r="164" spans="1:12" ht="14.4">
      <c r="A164" s="23"/>
      <c r="B164" s="15"/>
      <c r="C164" s="11"/>
      <c r="D164" s="7"/>
      <c r="E164" s="54" t="s">
        <v>43</v>
      </c>
      <c r="F164" s="55">
        <v>10</v>
      </c>
      <c r="G164" s="79">
        <v>2.3199999999999998</v>
      </c>
      <c r="H164" s="79">
        <v>2.95</v>
      </c>
      <c r="I164" s="74">
        <v>0</v>
      </c>
      <c r="J164" s="55">
        <v>35.799999999999997</v>
      </c>
      <c r="K164" s="57" t="s">
        <v>67</v>
      </c>
      <c r="L164" s="58"/>
    </row>
    <row r="165" spans="1:12" ht="14.4">
      <c r="A165" s="23"/>
      <c r="B165" s="15"/>
      <c r="C165" s="11"/>
      <c r="D165" s="57" t="s">
        <v>22</v>
      </c>
      <c r="E165" s="54" t="s">
        <v>52</v>
      </c>
      <c r="F165" s="55">
        <v>200</v>
      </c>
      <c r="G165" s="79">
        <v>0.2</v>
      </c>
      <c r="H165" s="79">
        <v>0</v>
      </c>
      <c r="I165" s="74">
        <v>11</v>
      </c>
      <c r="J165" s="55">
        <v>44</v>
      </c>
      <c r="K165" s="57" t="s">
        <v>53</v>
      </c>
      <c r="L165" s="41"/>
    </row>
    <row r="166" spans="1:12" ht="15" thickBot="1">
      <c r="A166" s="23"/>
      <c r="B166" s="15"/>
      <c r="C166" s="11"/>
      <c r="D166" s="66" t="s">
        <v>24</v>
      </c>
      <c r="E166" s="63" t="s">
        <v>66</v>
      </c>
      <c r="F166" s="64">
        <v>130</v>
      </c>
      <c r="G166" s="76" t="s">
        <v>60</v>
      </c>
      <c r="H166" s="76">
        <v>0.5</v>
      </c>
      <c r="I166" s="80">
        <v>12.7</v>
      </c>
      <c r="J166" s="64">
        <v>61.1</v>
      </c>
      <c r="K166" s="66" t="s">
        <v>61</v>
      </c>
      <c r="L166" s="41"/>
    </row>
    <row r="167" spans="1:12" ht="15" thickBot="1">
      <c r="A167" s="23"/>
      <c r="B167" s="15"/>
      <c r="C167" s="11"/>
      <c r="D167" s="66" t="s">
        <v>30</v>
      </c>
      <c r="E167" s="70" t="s">
        <v>46</v>
      </c>
      <c r="F167" s="71">
        <v>200</v>
      </c>
      <c r="G167" s="68">
        <v>6</v>
      </c>
      <c r="H167" s="68">
        <v>5</v>
      </c>
      <c r="I167" s="69">
        <v>10</v>
      </c>
      <c r="J167" s="68">
        <v>108</v>
      </c>
      <c r="K167" s="42"/>
      <c r="L167" s="41"/>
    </row>
    <row r="168" spans="1:12" ht="14.4">
      <c r="A168" s="24"/>
      <c r="B168" s="17"/>
      <c r="C168" s="8"/>
      <c r="D168" s="18" t="s">
        <v>33</v>
      </c>
      <c r="E168" s="9"/>
      <c r="F168" s="19">
        <f>SUM(F160:F167)</f>
        <v>815</v>
      </c>
      <c r="G168" s="19">
        <f>SUM(G160:G167)</f>
        <v>15.27</v>
      </c>
      <c r="H168" s="19">
        <f>SUM(H160:H167)</f>
        <v>21.28</v>
      </c>
      <c r="I168" s="19">
        <f>SUM(I160:I167)</f>
        <v>82.31</v>
      </c>
      <c r="J168" s="19">
        <f>SUM(J160:J167)</f>
        <v>586.70000000000005</v>
      </c>
      <c r="K168" s="25"/>
      <c r="L168" s="19">
        <f>SUM(L160:L167)</f>
        <v>95</v>
      </c>
    </row>
    <row r="169" spans="1:12" ht="14.4">
      <c r="A169" s="26">
        <f>A160</f>
        <v>2</v>
      </c>
      <c r="B169" s="13">
        <f>B160</f>
        <v>4</v>
      </c>
      <c r="C169" s="10" t="s">
        <v>25</v>
      </c>
      <c r="D169" s="7" t="s">
        <v>26</v>
      </c>
      <c r="E169" s="40"/>
      <c r="F169" s="41"/>
      <c r="G169" s="41"/>
      <c r="H169" s="41"/>
      <c r="I169" s="41"/>
      <c r="J169" s="41"/>
      <c r="K169" s="42"/>
      <c r="L169" s="41"/>
    </row>
    <row r="170" spans="1:12" ht="14.4">
      <c r="A170" s="23"/>
      <c r="B170" s="15"/>
      <c r="C170" s="11"/>
      <c r="D170" s="7" t="s">
        <v>27</v>
      </c>
      <c r="E170" s="40"/>
      <c r="F170" s="41"/>
      <c r="G170" s="41"/>
      <c r="H170" s="41"/>
      <c r="I170" s="41"/>
      <c r="J170" s="41"/>
      <c r="K170" s="42"/>
      <c r="L170" s="41"/>
    </row>
    <row r="171" spans="1:12" ht="14.4">
      <c r="A171" s="23"/>
      <c r="B171" s="15"/>
      <c r="C171" s="11"/>
      <c r="D171" s="7" t="s">
        <v>28</v>
      </c>
      <c r="E171" s="40"/>
      <c r="F171" s="41"/>
      <c r="G171" s="41"/>
      <c r="H171" s="41"/>
      <c r="I171" s="41"/>
      <c r="J171" s="41"/>
      <c r="K171" s="42"/>
      <c r="L171" s="41"/>
    </row>
    <row r="172" spans="1:12" ht="14.4">
      <c r="A172" s="23"/>
      <c r="B172" s="15"/>
      <c r="C172" s="11"/>
      <c r="D172" s="7" t="s">
        <v>29</v>
      </c>
      <c r="E172" s="40"/>
      <c r="F172" s="41"/>
      <c r="G172" s="41"/>
      <c r="H172" s="41"/>
      <c r="I172" s="41"/>
      <c r="J172" s="41"/>
      <c r="K172" s="42"/>
      <c r="L172" s="41"/>
    </row>
    <row r="173" spans="1:12" ht="14.4">
      <c r="A173" s="23"/>
      <c r="B173" s="15"/>
      <c r="C173" s="11"/>
      <c r="D173" s="7" t="s">
        <v>30</v>
      </c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3"/>
      <c r="B174" s="15"/>
      <c r="C174" s="11"/>
      <c r="D174" s="7" t="s">
        <v>31</v>
      </c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3"/>
      <c r="B175" s="15"/>
      <c r="C175" s="11"/>
      <c r="D175" s="7" t="s">
        <v>32</v>
      </c>
      <c r="E175" s="40"/>
      <c r="F175" s="41"/>
      <c r="G175" s="41"/>
      <c r="H175" s="41"/>
      <c r="I175" s="41"/>
      <c r="J175" s="41"/>
      <c r="K175" s="42"/>
      <c r="L175" s="41"/>
    </row>
    <row r="176" spans="1:12" ht="14.4">
      <c r="A176" s="23"/>
      <c r="B176" s="15"/>
      <c r="C176" s="11"/>
      <c r="D176" s="6"/>
      <c r="E176" s="40"/>
      <c r="F176" s="41"/>
      <c r="G176" s="41"/>
      <c r="H176" s="41"/>
      <c r="I176" s="41"/>
      <c r="J176" s="41"/>
      <c r="K176" s="42"/>
      <c r="L176" s="41"/>
    </row>
    <row r="177" spans="1:12" ht="14.4">
      <c r="A177" s="23"/>
      <c r="B177" s="15"/>
      <c r="C177" s="11"/>
      <c r="D177" s="6"/>
      <c r="E177" s="40"/>
      <c r="F177" s="41"/>
      <c r="G177" s="41"/>
      <c r="H177" s="41"/>
      <c r="I177" s="41"/>
      <c r="J177" s="41"/>
      <c r="K177" s="42"/>
      <c r="L177" s="41"/>
    </row>
    <row r="178" spans="1:12" ht="14.4">
      <c r="A178" s="24"/>
      <c r="B178" s="17"/>
      <c r="C178" s="8"/>
      <c r="D178" s="18" t="s">
        <v>33</v>
      </c>
      <c r="E178" s="9"/>
      <c r="F178" s="19">
        <f>SUM(F169:F177)</f>
        <v>0</v>
      </c>
      <c r="G178" s="19">
        <f t="shared" ref="G178:J178" si="58">SUM(G169:G177)</f>
        <v>0</v>
      </c>
      <c r="H178" s="19">
        <f t="shared" si="58"/>
        <v>0</v>
      </c>
      <c r="I178" s="19">
        <f t="shared" si="58"/>
        <v>0</v>
      </c>
      <c r="J178" s="19">
        <f t="shared" si="58"/>
        <v>0</v>
      </c>
      <c r="K178" s="25"/>
      <c r="L178" s="19">
        <f t="shared" ref="L178" si="59">SUM(L169:L177)</f>
        <v>0</v>
      </c>
    </row>
    <row r="179" spans="1:12" ht="15" thickBot="1">
      <c r="A179" s="29">
        <f>A160</f>
        <v>2</v>
      </c>
      <c r="B179" s="30">
        <f>B160</f>
        <v>4</v>
      </c>
      <c r="C179" s="84" t="s">
        <v>4</v>
      </c>
      <c r="D179" s="85"/>
      <c r="E179" s="31"/>
      <c r="F179" s="32">
        <f>F168+F178</f>
        <v>815</v>
      </c>
      <c r="G179" s="32">
        <f t="shared" ref="G179" si="60">G168+G178</f>
        <v>15.27</v>
      </c>
      <c r="H179" s="32">
        <f t="shared" ref="H179" si="61">H168+H178</f>
        <v>21.28</v>
      </c>
      <c r="I179" s="32">
        <f t="shared" ref="I179" si="62">I168+I178</f>
        <v>82.31</v>
      </c>
      <c r="J179" s="32">
        <f t="shared" ref="J179:L179" si="63">J168+J178</f>
        <v>586.70000000000005</v>
      </c>
      <c r="K179" s="32"/>
      <c r="L179" s="32">
        <f t="shared" si="63"/>
        <v>95</v>
      </c>
    </row>
    <row r="180" spans="1:12" ht="14.4">
      <c r="A180" s="20">
        <v>2</v>
      </c>
      <c r="B180" s="21">
        <v>5</v>
      </c>
      <c r="C180" s="22" t="s">
        <v>20</v>
      </c>
      <c r="D180" s="5" t="s">
        <v>26</v>
      </c>
      <c r="E180" s="49" t="s">
        <v>81</v>
      </c>
      <c r="F180" s="50">
        <v>60</v>
      </c>
      <c r="G180" s="50">
        <v>0.54</v>
      </c>
      <c r="H180" s="50">
        <v>2.82</v>
      </c>
      <c r="I180" s="51">
        <v>3.55</v>
      </c>
      <c r="J180" s="50">
        <v>41.76</v>
      </c>
      <c r="K180" s="52" t="s">
        <v>83</v>
      </c>
      <c r="L180" s="39">
        <v>95</v>
      </c>
    </row>
    <row r="181" spans="1:12" ht="14.4">
      <c r="A181" s="23"/>
      <c r="B181" s="15"/>
      <c r="C181" s="11"/>
      <c r="D181" s="7" t="s">
        <v>21</v>
      </c>
      <c r="E181" s="54" t="s">
        <v>82</v>
      </c>
      <c r="F181" s="55">
        <v>200</v>
      </c>
      <c r="G181" s="55">
        <v>11.17</v>
      </c>
      <c r="H181" s="55">
        <v>10.28</v>
      </c>
      <c r="I181" s="56">
        <v>31.78</v>
      </c>
      <c r="J181" s="55">
        <v>264</v>
      </c>
      <c r="K181" s="57" t="s">
        <v>65</v>
      </c>
      <c r="L181" s="41"/>
    </row>
    <row r="182" spans="1:12" ht="14.4">
      <c r="A182" s="23"/>
      <c r="B182" s="15"/>
      <c r="C182" s="11"/>
      <c r="D182" s="7" t="s">
        <v>23</v>
      </c>
      <c r="E182" s="54" t="s">
        <v>41</v>
      </c>
      <c r="F182" s="55">
        <v>10</v>
      </c>
      <c r="G182" s="55">
        <v>0.1</v>
      </c>
      <c r="H182" s="55">
        <v>8.3000000000000007</v>
      </c>
      <c r="I182" s="56">
        <v>0.1</v>
      </c>
      <c r="J182" s="55">
        <v>75</v>
      </c>
      <c r="K182" s="57" t="s">
        <v>42</v>
      </c>
      <c r="L182" s="41"/>
    </row>
    <row r="183" spans="1:12" ht="14.4">
      <c r="A183" s="23"/>
      <c r="B183" s="15"/>
      <c r="C183" s="11"/>
      <c r="D183" s="7" t="s">
        <v>23</v>
      </c>
      <c r="E183" s="54" t="s">
        <v>56</v>
      </c>
      <c r="F183" s="55">
        <v>40</v>
      </c>
      <c r="G183" s="55">
        <v>3.16</v>
      </c>
      <c r="H183" s="55">
        <v>0.4</v>
      </c>
      <c r="I183" s="56">
        <v>19.32</v>
      </c>
      <c r="J183" s="55">
        <v>94</v>
      </c>
      <c r="K183" s="57" t="s">
        <v>40</v>
      </c>
      <c r="L183" s="41"/>
    </row>
    <row r="184" spans="1:12" ht="14.4">
      <c r="A184" s="23"/>
      <c r="B184" s="15"/>
      <c r="C184" s="11"/>
      <c r="D184" s="57" t="s">
        <v>23</v>
      </c>
      <c r="E184" s="54" t="s">
        <v>58</v>
      </c>
      <c r="F184" s="55">
        <v>20</v>
      </c>
      <c r="G184" s="55">
        <v>1.32</v>
      </c>
      <c r="H184" s="55">
        <v>0.24</v>
      </c>
      <c r="I184" s="56">
        <v>6.68</v>
      </c>
      <c r="J184" s="55">
        <v>34.799999999999997</v>
      </c>
      <c r="K184" s="57" t="s">
        <v>40</v>
      </c>
      <c r="L184" s="41"/>
    </row>
    <row r="185" spans="1:12" ht="15" thickBot="1">
      <c r="A185" s="23"/>
      <c r="B185" s="15"/>
      <c r="C185" s="11"/>
      <c r="D185" s="66" t="s">
        <v>22</v>
      </c>
      <c r="E185" s="63" t="s">
        <v>47</v>
      </c>
      <c r="F185" s="64">
        <v>200</v>
      </c>
      <c r="G185" s="64">
        <v>4.2</v>
      </c>
      <c r="H185" s="64">
        <v>3.63</v>
      </c>
      <c r="I185" s="65">
        <v>17.28</v>
      </c>
      <c r="J185" s="64">
        <v>118.6</v>
      </c>
      <c r="K185" s="66" t="s">
        <v>48</v>
      </c>
      <c r="L185" s="41"/>
    </row>
    <row r="186" spans="1:12" ht="14.4">
      <c r="A186" s="23"/>
      <c r="B186" s="15"/>
      <c r="C186" s="11"/>
      <c r="D186" s="6" t="s">
        <v>30</v>
      </c>
      <c r="E186" s="40" t="s">
        <v>46</v>
      </c>
      <c r="F186" s="41">
        <v>200</v>
      </c>
      <c r="G186" s="41">
        <v>6</v>
      </c>
      <c r="H186" s="41">
        <v>5</v>
      </c>
      <c r="I186" s="41">
        <v>10</v>
      </c>
      <c r="J186" s="41">
        <v>108</v>
      </c>
      <c r="K186" s="42"/>
      <c r="L186" s="41"/>
    </row>
    <row r="187" spans="1:12" ht="15.75" customHeight="1">
      <c r="A187" s="24"/>
      <c r="B187" s="17"/>
      <c r="C187" s="8"/>
      <c r="D187" s="18" t="s">
        <v>33</v>
      </c>
      <c r="E187" s="9"/>
      <c r="F187" s="19">
        <f>SUM(F180:F186)</f>
        <v>730</v>
      </c>
      <c r="G187" s="19">
        <f>SUM(G180:G186)</f>
        <v>26.49</v>
      </c>
      <c r="H187" s="19">
        <f>SUM(H180:H186)</f>
        <v>30.669999999999995</v>
      </c>
      <c r="I187" s="19">
        <f>SUM(I180:I186)</f>
        <v>88.710000000000008</v>
      </c>
      <c r="J187" s="19">
        <f>SUM(J180:J186)</f>
        <v>736.16</v>
      </c>
      <c r="K187" s="25"/>
      <c r="L187" s="19">
        <f>SUM(L180:L186)</f>
        <v>95</v>
      </c>
    </row>
    <row r="188" spans="1:12" ht="14.4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40"/>
      <c r="F188" s="41"/>
      <c r="G188" s="41"/>
      <c r="H188" s="41"/>
      <c r="I188" s="41"/>
      <c r="J188" s="41"/>
      <c r="K188" s="42"/>
      <c r="L188" s="41"/>
    </row>
    <row r="189" spans="1:12" ht="14.4">
      <c r="A189" s="23"/>
      <c r="B189" s="15"/>
      <c r="C189" s="11"/>
      <c r="D189" s="7" t="s">
        <v>27</v>
      </c>
      <c r="E189" s="40"/>
      <c r="F189" s="41"/>
      <c r="G189" s="41"/>
      <c r="H189" s="41"/>
      <c r="I189" s="41"/>
      <c r="J189" s="41"/>
      <c r="K189" s="42"/>
      <c r="L189" s="41"/>
    </row>
    <row r="190" spans="1:12" ht="14.4">
      <c r="A190" s="23"/>
      <c r="B190" s="15"/>
      <c r="C190" s="11"/>
      <c r="D190" s="7" t="s">
        <v>28</v>
      </c>
      <c r="E190" s="40"/>
      <c r="F190" s="41"/>
      <c r="G190" s="41"/>
      <c r="H190" s="41"/>
      <c r="I190" s="41"/>
      <c r="J190" s="41"/>
      <c r="K190" s="42"/>
      <c r="L190" s="41"/>
    </row>
    <row r="191" spans="1:12" ht="14.4">
      <c r="A191" s="23"/>
      <c r="B191" s="15"/>
      <c r="C191" s="11"/>
      <c r="D191" s="7" t="s">
        <v>29</v>
      </c>
      <c r="E191" s="40"/>
      <c r="F191" s="41"/>
      <c r="G191" s="41"/>
      <c r="H191" s="41"/>
      <c r="I191" s="41"/>
      <c r="J191" s="41"/>
      <c r="K191" s="42"/>
      <c r="L191" s="41"/>
    </row>
    <row r="192" spans="1:12" ht="14.4">
      <c r="A192" s="23"/>
      <c r="B192" s="15"/>
      <c r="C192" s="11"/>
      <c r="D192" s="7" t="s">
        <v>30</v>
      </c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7" t="s">
        <v>31</v>
      </c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3"/>
      <c r="B194" s="15"/>
      <c r="C194" s="11"/>
      <c r="D194" s="7" t="s">
        <v>32</v>
      </c>
      <c r="E194" s="40"/>
      <c r="F194" s="41"/>
      <c r="G194" s="41"/>
      <c r="H194" s="41"/>
      <c r="I194" s="41"/>
      <c r="J194" s="41"/>
      <c r="K194" s="42"/>
      <c r="L194" s="41"/>
    </row>
    <row r="195" spans="1:12" ht="14.4">
      <c r="A195" s="23"/>
      <c r="B195" s="15"/>
      <c r="C195" s="11"/>
      <c r="D195" s="6"/>
      <c r="E195" s="40"/>
      <c r="F195" s="41"/>
      <c r="G195" s="41"/>
      <c r="H195" s="41"/>
      <c r="I195" s="41"/>
      <c r="J195" s="41"/>
      <c r="K195" s="42"/>
      <c r="L195" s="41"/>
    </row>
    <row r="196" spans="1:12" ht="14.4">
      <c r="A196" s="23"/>
      <c r="B196" s="15"/>
      <c r="C196" s="11"/>
      <c r="D196" s="6"/>
      <c r="E196" s="40"/>
      <c r="F196" s="41"/>
      <c r="G196" s="41"/>
      <c r="H196" s="41"/>
      <c r="I196" s="41"/>
      <c r="J196" s="41"/>
      <c r="K196" s="42"/>
      <c r="L196" s="41"/>
    </row>
    <row r="197" spans="1:12" ht="14.4">
      <c r="A197" s="24"/>
      <c r="B197" s="17"/>
      <c r="C197" s="8"/>
      <c r="D197" s="18" t="s">
        <v>33</v>
      </c>
      <c r="E197" s="9"/>
      <c r="F197" s="19">
        <f>SUM(F188:F196)</f>
        <v>0</v>
      </c>
      <c r="G197" s="19">
        <f t="shared" ref="G197:J197" si="64">SUM(G188:G196)</f>
        <v>0</v>
      </c>
      <c r="H197" s="19">
        <f t="shared" si="64"/>
        <v>0</v>
      </c>
      <c r="I197" s="19">
        <f t="shared" si="64"/>
        <v>0</v>
      </c>
      <c r="J197" s="19">
        <f t="shared" si="64"/>
        <v>0</v>
      </c>
      <c r="K197" s="25"/>
      <c r="L197" s="19">
        <f t="shared" ref="L197" si="65">SUM(L188:L196)</f>
        <v>0</v>
      </c>
    </row>
    <row r="198" spans="1:12" ht="14.4">
      <c r="A198" s="29">
        <f>A180</f>
        <v>2</v>
      </c>
      <c r="B198" s="30">
        <f>B180</f>
        <v>5</v>
      </c>
      <c r="C198" s="84" t="s">
        <v>4</v>
      </c>
      <c r="D198" s="85"/>
      <c r="E198" s="31"/>
      <c r="F198" s="32">
        <f>F187+F197</f>
        <v>730</v>
      </c>
      <c r="G198" s="32">
        <f t="shared" ref="G198" si="66">G187+G197</f>
        <v>26.49</v>
      </c>
      <c r="H198" s="32">
        <f t="shared" ref="H198" si="67">H187+H197</f>
        <v>30.669999999999995</v>
      </c>
      <c r="I198" s="32">
        <f t="shared" ref="I198" si="68">I187+I197</f>
        <v>88.710000000000008</v>
      </c>
      <c r="J198" s="32">
        <f t="shared" ref="J198:L198" si="69">J187+J197</f>
        <v>736.16</v>
      </c>
      <c r="K198" s="32"/>
      <c r="L198" s="32">
        <f t="shared" si="69"/>
        <v>95</v>
      </c>
    </row>
    <row r="199" spans="1:12">
      <c r="A199" s="27"/>
      <c r="B199" s="28"/>
      <c r="C199" s="86" t="s">
        <v>5</v>
      </c>
      <c r="D199" s="86"/>
      <c r="E199" s="86"/>
      <c r="F199" s="34">
        <f>(F25+F43+F62+F81+F101+F120+F140+F159+F179+F198)/(IF(F25=0,0,1)+IF(F43=0,0,1)+IF(F62=0,0,1)+IF(F81=0,0,1)+IF(F101=0,0,1)+IF(F120=0,0,1)+IF(F140=0,0,1)+IF(F159=0,0,1)+IF(F179=0,0,1)+IF(F198=0,0,1))</f>
        <v>737</v>
      </c>
      <c r="G199" s="34">
        <f>(G25+G43+G62+G81+G101+G120+G140+G159+G179+G198)/(IF(G25=0,0,1)+IF(G43=0,0,1)+IF(G62=0,0,1)+IF(G81=0,0,1)+IF(G101=0,0,1)+IF(G120=0,0,1)+IF(G140=0,0,1)+IF(G159=0,0,1)+IF(G179=0,0,1)+IF(G198=0,0,1))</f>
        <v>25.503999999999998</v>
      </c>
      <c r="H199" s="34">
        <f>(H25+H43+H62+H81+H101+H120+H140+H159+H179+H198)/(IF(H25=0,0,1)+IF(H43=0,0,1)+IF(H62=0,0,1)+IF(H81=0,0,1)+IF(H101=0,0,1)+IF(H120=0,0,1)+IF(H140=0,0,1)+IF(H159=0,0,1)+IF(H179=0,0,1)+IF(H198=0,0,1))</f>
        <v>27.883999999999997</v>
      </c>
      <c r="I199" s="34">
        <f>(I25+I43+I62+I81+I101+I120+I140+I159+I179+I198)/(IF(I25=0,0,1)+IF(I43=0,0,1)+IF(I62=0,0,1)+IF(I81=0,0,1)+IF(I101=0,0,1)+IF(I120=0,0,1)+IF(I140=0,0,1)+IF(I159=0,0,1)+IF(I179=0,0,1)+IF(I198=0,0,1))</f>
        <v>126.33300000000001</v>
      </c>
      <c r="J199" s="34">
        <f>(J25+J43+J62+J81+J101+J120+J140+J159+J179+J198)/(IF(J25=0,0,1)+IF(J43=0,0,1)+IF(J62=0,0,1)+IF(J81=0,0,1)+IF(J101=0,0,1)+IF(J120=0,0,1)+IF(J140=0,0,1)+IF(J159=0,0,1)+IF(J179=0,0,1)+IF(J198=0,0,1))</f>
        <v>690.17599999999993</v>
      </c>
      <c r="K199" s="34"/>
      <c r="L199" s="34">
        <f>(L25+L43+L62+L81+L101+L120+L140+L159+L179+L198)/(IF(L25=0,0,1)+IF(L43=0,0,1)+IF(L62=0,0,1)+IF(L81=0,0,1)+IF(L101=0,0,1)+IF(L120=0,0,1)+IF(L140=0,0,1)+IF(L159=0,0,1)+IF(L179=0,0,1)+IF(L198=0,0,1))</f>
        <v>95</v>
      </c>
    </row>
  </sheetData>
  <mergeCells count="14">
    <mergeCell ref="C81:D81"/>
    <mergeCell ref="C101:D101"/>
    <mergeCell ref="C25:D25"/>
    <mergeCell ref="C199:E199"/>
    <mergeCell ref="C198:D198"/>
    <mergeCell ref="C120:D120"/>
    <mergeCell ref="C140:D140"/>
    <mergeCell ref="C159:D159"/>
    <mergeCell ref="C179:D179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2024-01-08T22:51:18Z</dcterms:modified>
</cp:coreProperties>
</file>